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Print_Titles" localSheetId="0">Sheet1!$3:$3</definedName>
    <definedName name="_xlnm.Print_Area" localSheetId="0">Sheet1!$A$1:$E$46</definedName>
  </definedNames>
  <calcPr calcId="144525"/>
</workbook>
</file>

<file path=xl/sharedStrings.xml><?xml version="1.0" encoding="utf-8"?>
<sst xmlns="http://schemas.openxmlformats.org/spreadsheetml/2006/main" count="69">
  <si>
    <t>附件1</t>
  </si>
  <si>
    <t>公共租赁住房大修项目明细表</t>
  </si>
  <si>
    <t>序号</t>
  </si>
  <si>
    <t>小区</t>
  </si>
  <si>
    <t>需维修项目</t>
  </si>
  <si>
    <t>维修费用预算</t>
  </si>
  <si>
    <t>备注</t>
  </si>
  <si>
    <t>凌云公寓东楼</t>
  </si>
  <si>
    <t>每栋3楼厨房主污水管堵塞，需整改</t>
  </si>
  <si>
    <t>4栋，8万元/栋</t>
  </si>
  <si>
    <t>凌云公寓西楼</t>
  </si>
  <si>
    <t>院内太阳能路灯老化，大部分路灯不亮，需维修增设整改。</t>
  </si>
  <si>
    <t>单元门变形损坏，需更换。</t>
  </si>
  <si>
    <t>4000/道</t>
  </si>
  <si>
    <t>屋顶雨落管脱落（高空），需维修更换。</t>
  </si>
  <si>
    <t>6根/栋，5000元/根</t>
  </si>
  <si>
    <t>翠峰公寓</t>
  </si>
  <si>
    <t>电梯（6台）接触器老化，需更换。</t>
  </si>
  <si>
    <t>1300元/台</t>
  </si>
  <si>
    <t>1、2、3栋一楼主污水管网需改造，现一楼大部分房间无法居住。</t>
  </si>
  <si>
    <t>3栋，8万元/栋</t>
  </si>
  <si>
    <t>庭院路灯线路老化，需维修整改。</t>
  </si>
  <si>
    <t>清溪园</t>
  </si>
  <si>
    <t>清秀园</t>
  </si>
  <si>
    <t>龙山公寓A区</t>
  </si>
  <si>
    <t>A区1幢3单元外墙瓷砖脱落（约10㎡）</t>
  </si>
  <si>
    <t>150元/平方</t>
  </si>
  <si>
    <t>A区1幢5单元屋檐框架过桥梁粉刷层脱落（约3㎡）、A区1幢10单元窗台粉刷层脱落（约4㎡）；脱落层块状过大、存在严重安全隐患。</t>
  </si>
  <si>
    <t>A区2幢3单元污水总管断裂（约8m )</t>
  </si>
  <si>
    <t>A区1幢8单元污水总管断裂（约8m）</t>
  </si>
  <si>
    <t xml:space="preserve"> 54号商铺污水总管断裂（约11m）</t>
  </si>
  <si>
    <t>A区54号商铺内地面下沉</t>
  </si>
  <si>
    <t>A区48、49号商铺前地面下沉</t>
  </si>
  <si>
    <t>A区41号商铺前地面下沉</t>
  </si>
  <si>
    <t>A区35号商铺前地面下沉</t>
  </si>
  <si>
    <t>A区4幢3单元前地面下沉</t>
  </si>
  <si>
    <t>A区8幢8单元（单元门损坏无法使用）、需重新跟换单元门</t>
  </si>
  <si>
    <t>A区（1、2、）幢房屋收缩缝铁皮损坏严重，风吹容易脱落，存在一定安全隐患；需更新加固</t>
  </si>
  <si>
    <t>3条，3600元/条</t>
  </si>
  <si>
    <t>A区(1、2、3、4)楼顶供水管网老化严重，需重新更换</t>
  </si>
  <si>
    <t>26个单元，5000/单元</t>
  </si>
  <si>
    <t>龙山公寓B区</t>
  </si>
  <si>
    <t>B区1幢6单元外墙瓷砖脱落（约10㎡）、B区2幢10单元外墙瓷砖脱落（约9㎡）</t>
  </si>
  <si>
    <t>B区1幢8单元屋檐框架过桥梁粉刷层脱落（约3㎡）</t>
  </si>
  <si>
    <t>B区（1、2、）幢房屋收缩缝铁皮损坏严重，风吹容易脱落，存在一定安全隐患，需更新加固。</t>
  </si>
  <si>
    <t>B区(1、2、3、4)楼顶供水管网老化严重，需重新更换。</t>
  </si>
  <si>
    <t>B区(1幢2、9单元，4幢3单元)单元门损坏、需重新跟换。</t>
  </si>
  <si>
    <t>玉石街</t>
  </si>
  <si>
    <t>房屋顶楼小卧室窗子上没有滴水设计，雨季天顶楼小卧室窗子会出现渗水情况，很多住户反映，能否有城投公司在顶楼统一搭建玻璃顶。</t>
  </si>
  <si>
    <t>勐捧镇</t>
  </si>
  <si>
    <t>楼顶防水层因年久失修，漏水现象很突出，管子老化严重。</t>
  </si>
  <si>
    <t>75元/平方，含楼顶管子更换</t>
  </si>
  <si>
    <t>化粪池、污水主管、污水井堵塞需疏通清掏</t>
  </si>
  <si>
    <t>污水主管道约400米，单元一楼支管约540米，污水井36座，化粪池约45立方</t>
  </si>
  <si>
    <t>大部分给排水管道老化，漏水堵塞严重。需疏通，维修，更换</t>
  </si>
  <si>
    <t>136套，按300元/套</t>
  </si>
  <si>
    <t>公共区、房间电路老化，短路，不通等需检查维修更换</t>
  </si>
  <si>
    <t>136套，按50元/套</t>
  </si>
  <si>
    <t>军赛乡</t>
  </si>
  <si>
    <t>所有房源中12套房漏水、电路老化等问题比较严重，无法使用，需要全面翻新，饮用冷热水管、污水水管改造、卫生间及厨房改造、墙体及电路改造等。</t>
  </si>
  <si>
    <t>12套，13000元/套</t>
  </si>
  <si>
    <t>污水主管道约360米，单元一楼支管约480米，污水井32座，化粪池约45立方</t>
  </si>
  <si>
    <t>木场乡</t>
  </si>
  <si>
    <t>污水主管道约280米，单元一楼支管约360米，污水井24座，化粪池约30立方</t>
  </si>
  <si>
    <t>132套，按50元/套</t>
  </si>
  <si>
    <t>勐堆乡</t>
  </si>
  <si>
    <t>污水主管道约220米，单元一楼支管约240米，污水井16座，化粪池约30立方</t>
  </si>
  <si>
    <t>72套，按50元/套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</si>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</sst>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workbookViewId="0">
      <selection activeCell="A2" sqref="A2:E2"/>
    </sheetView>
  </sheetViews>
  <sheetFormatPr defaultColWidth="9" defaultRowHeight="14.25" outlineLevelCol="7"/>
  <cols>
    <col min="1" max="1" width="7.125" style="3" customWidth="1"/>
    <col min="2" max="2" width="15.75" style="4" customWidth="1"/>
    <col min="3" max="3" width="53.625" style="4" customWidth="1"/>
    <col min="4" max="4" width="14.5" style="5" customWidth="1"/>
    <col min="5" max="5" width="21.875" style="6" customWidth="1"/>
    <col min="6" max="6" width="60.625" customWidth="1"/>
  </cols>
  <sheetData>
    <row r="1" s="1" customFormat="1" ht="24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35" customHeight="1" spans="1:5">
      <c r="A2" s="8" t="s">
        <v>1</v>
      </c>
      <c r="B2" s="8"/>
      <c r="C2" s="8"/>
      <c r="D2" s="9"/>
      <c r="E2" s="10"/>
    </row>
    <row r="3" ht="30" customHeight="1" spans="1:5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</row>
    <row r="4" ht="30" customHeight="1" spans="1:5">
      <c r="A4" s="11">
        <v>1</v>
      </c>
      <c r="B4" s="12" t="s">
        <v>7</v>
      </c>
      <c r="C4" s="15" t="s">
        <v>8</v>
      </c>
      <c r="D4" s="13">
        <v>320000</v>
      </c>
      <c r="E4" s="14" t="s">
        <v>9</v>
      </c>
    </row>
    <row r="5" customFormat="1" ht="30" customHeight="1" spans="1:5">
      <c r="A5" s="11">
        <v>2</v>
      </c>
      <c r="B5" s="12" t="s">
        <v>10</v>
      </c>
      <c r="C5" s="15" t="s">
        <v>8</v>
      </c>
      <c r="D5" s="13">
        <v>320000</v>
      </c>
      <c r="E5" s="14" t="s">
        <v>9</v>
      </c>
    </row>
    <row r="6" customFormat="1" ht="30" customHeight="1" spans="1:5">
      <c r="A6" s="11">
        <v>3</v>
      </c>
      <c r="B6" s="12" t="s">
        <v>7</v>
      </c>
      <c r="C6" s="15" t="s">
        <v>11</v>
      </c>
      <c r="D6" s="13">
        <v>50000</v>
      </c>
      <c r="E6" s="14"/>
    </row>
    <row r="7" customFormat="1" ht="30" customHeight="1" spans="1:5">
      <c r="A7" s="11">
        <v>4</v>
      </c>
      <c r="B7" s="12" t="s">
        <v>10</v>
      </c>
      <c r="C7" s="15" t="s">
        <v>11</v>
      </c>
      <c r="D7" s="13">
        <v>50000</v>
      </c>
      <c r="E7" s="14"/>
    </row>
    <row r="8" customFormat="1" ht="30" customHeight="1" spans="1:5">
      <c r="A8" s="11">
        <v>5</v>
      </c>
      <c r="B8" s="12" t="s">
        <v>7</v>
      </c>
      <c r="C8" s="15" t="s">
        <v>12</v>
      </c>
      <c r="D8" s="13">
        <v>32000</v>
      </c>
      <c r="E8" s="14" t="s">
        <v>13</v>
      </c>
    </row>
    <row r="9" customFormat="1" ht="30" customHeight="1" spans="1:5">
      <c r="A9" s="11">
        <v>6</v>
      </c>
      <c r="B9" s="12" t="s">
        <v>10</v>
      </c>
      <c r="C9" s="15" t="s">
        <v>12</v>
      </c>
      <c r="D9" s="13">
        <v>32000</v>
      </c>
      <c r="E9" s="14" t="s">
        <v>13</v>
      </c>
    </row>
    <row r="10" customFormat="1" ht="30" customHeight="1" spans="1:5">
      <c r="A10" s="11">
        <v>7</v>
      </c>
      <c r="B10" s="12" t="s">
        <v>7</v>
      </c>
      <c r="C10" s="15" t="s">
        <v>14</v>
      </c>
      <c r="D10" s="13">
        <v>30000</v>
      </c>
      <c r="E10" s="14" t="s">
        <v>15</v>
      </c>
    </row>
    <row r="11" customFormat="1" ht="30" customHeight="1" spans="1:5">
      <c r="A11" s="11">
        <v>8</v>
      </c>
      <c r="B11" s="12" t="s">
        <v>10</v>
      </c>
      <c r="C11" s="15" t="s">
        <v>14</v>
      </c>
      <c r="D11" s="13">
        <v>30000</v>
      </c>
      <c r="E11" s="14" t="s">
        <v>15</v>
      </c>
    </row>
    <row r="12" customFormat="1" ht="30" customHeight="1" spans="1:5">
      <c r="A12" s="11">
        <v>9</v>
      </c>
      <c r="B12" s="12" t="s">
        <v>16</v>
      </c>
      <c r="C12" s="15" t="s">
        <v>17</v>
      </c>
      <c r="D12" s="13">
        <v>7800</v>
      </c>
      <c r="E12" s="14" t="s">
        <v>18</v>
      </c>
    </row>
    <row r="13" customFormat="1" ht="30" customHeight="1" spans="1:5">
      <c r="A13" s="11">
        <v>10</v>
      </c>
      <c r="B13" s="12" t="s">
        <v>16</v>
      </c>
      <c r="C13" s="15" t="s">
        <v>19</v>
      </c>
      <c r="D13" s="13">
        <v>240000</v>
      </c>
      <c r="E13" s="14" t="s">
        <v>20</v>
      </c>
    </row>
    <row r="14" customFormat="1" ht="30" customHeight="1" spans="1:5">
      <c r="A14" s="11">
        <v>11</v>
      </c>
      <c r="B14" s="12" t="s">
        <v>16</v>
      </c>
      <c r="C14" s="15" t="s">
        <v>21</v>
      </c>
      <c r="D14" s="13">
        <v>50000</v>
      </c>
      <c r="E14" s="14"/>
    </row>
    <row r="15" customFormat="1" ht="30" customHeight="1" spans="1:5">
      <c r="A15" s="11">
        <v>12</v>
      </c>
      <c r="B15" s="12" t="s">
        <v>22</v>
      </c>
      <c r="C15" s="15" t="s">
        <v>21</v>
      </c>
      <c r="D15" s="13">
        <v>50000</v>
      </c>
      <c r="E15" s="14"/>
    </row>
    <row r="16" customFormat="1" ht="30" customHeight="1" spans="1:5">
      <c r="A16" s="11">
        <v>13</v>
      </c>
      <c r="B16" s="12" t="s">
        <v>23</v>
      </c>
      <c r="C16" s="15" t="s">
        <v>21</v>
      </c>
      <c r="D16" s="13">
        <v>50000</v>
      </c>
      <c r="E16" s="14"/>
    </row>
    <row r="17" customFormat="1" ht="30" customHeight="1" spans="1:5">
      <c r="A17" s="11">
        <v>27</v>
      </c>
      <c r="B17" s="12" t="s">
        <v>24</v>
      </c>
      <c r="C17" s="15" t="s">
        <v>25</v>
      </c>
      <c r="D17" s="13">
        <v>1500</v>
      </c>
      <c r="E17" s="14" t="s">
        <v>26</v>
      </c>
    </row>
    <row r="18" customFormat="1" ht="54" customHeight="1" spans="1:5">
      <c r="A18" s="11">
        <v>28</v>
      </c>
      <c r="B18" s="12" t="s">
        <v>24</v>
      </c>
      <c r="C18" s="15" t="s">
        <v>27</v>
      </c>
      <c r="D18" s="13">
        <v>2000</v>
      </c>
      <c r="E18" s="14"/>
    </row>
    <row r="19" customFormat="1" ht="30" customHeight="1" spans="1:5">
      <c r="A19" s="11">
        <v>29</v>
      </c>
      <c r="B19" s="12" t="s">
        <v>24</v>
      </c>
      <c r="C19" s="15" t="s">
        <v>28</v>
      </c>
      <c r="D19" s="13">
        <v>5000</v>
      </c>
      <c r="E19" s="14"/>
    </row>
    <row r="20" customFormat="1" ht="30" customHeight="1" spans="1:5">
      <c r="A20" s="11">
        <v>30</v>
      </c>
      <c r="B20" s="12" t="s">
        <v>24</v>
      </c>
      <c r="C20" s="15" t="s">
        <v>29</v>
      </c>
      <c r="D20" s="13">
        <v>5000</v>
      </c>
      <c r="E20" s="14"/>
    </row>
    <row r="21" customFormat="1" ht="30" customHeight="1" spans="1:5">
      <c r="A21" s="11">
        <v>31</v>
      </c>
      <c r="B21" s="12" t="s">
        <v>24</v>
      </c>
      <c r="C21" s="15" t="s">
        <v>30</v>
      </c>
      <c r="D21" s="13">
        <v>5000</v>
      </c>
      <c r="E21" s="14"/>
    </row>
    <row r="22" customFormat="1" ht="30" customHeight="1" spans="1:5">
      <c r="A22" s="11">
        <v>32</v>
      </c>
      <c r="B22" s="12" t="s">
        <v>24</v>
      </c>
      <c r="C22" s="15" t="s">
        <v>31</v>
      </c>
      <c r="D22" s="13">
        <v>1000</v>
      </c>
      <c r="E22" s="14"/>
    </row>
    <row r="23" customFormat="1" ht="30" customHeight="1" spans="1:5">
      <c r="A23" s="11">
        <v>33</v>
      </c>
      <c r="B23" s="12" t="s">
        <v>24</v>
      </c>
      <c r="C23" s="15" t="s">
        <v>32</v>
      </c>
      <c r="D23" s="13">
        <v>2000</v>
      </c>
      <c r="E23" s="14"/>
    </row>
    <row r="24" customFormat="1" ht="30" customHeight="1" spans="1:5">
      <c r="A24" s="11">
        <v>34</v>
      </c>
      <c r="B24" s="12" t="s">
        <v>24</v>
      </c>
      <c r="C24" s="15" t="s">
        <v>33</v>
      </c>
      <c r="D24" s="13">
        <v>1000</v>
      </c>
      <c r="E24" s="14"/>
    </row>
    <row r="25" customFormat="1" ht="30" customHeight="1" spans="1:5">
      <c r="A25" s="11">
        <v>35</v>
      </c>
      <c r="B25" s="12" t="s">
        <v>24</v>
      </c>
      <c r="C25" s="15" t="s">
        <v>34</v>
      </c>
      <c r="D25" s="13">
        <v>1000</v>
      </c>
      <c r="E25" s="14"/>
    </row>
    <row r="26" customFormat="1" ht="30" customHeight="1" spans="1:5">
      <c r="A26" s="11">
        <v>36</v>
      </c>
      <c r="B26" s="12" t="s">
        <v>24</v>
      </c>
      <c r="C26" s="15" t="s">
        <v>35</v>
      </c>
      <c r="D26" s="13">
        <v>1000</v>
      </c>
      <c r="E26" s="14"/>
    </row>
    <row r="27" customFormat="1" ht="30" customHeight="1" spans="1:5">
      <c r="A27" s="11">
        <v>37</v>
      </c>
      <c r="B27" s="12" t="s">
        <v>24</v>
      </c>
      <c r="C27" s="15" t="s">
        <v>36</v>
      </c>
      <c r="D27" s="13">
        <v>2600</v>
      </c>
      <c r="E27" s="14"/>
    </row>
    <row r="28" customFormat="1" ht="39" customHeight="1" spans="1:5">
      <c r="A28" s="11">
        <v>38</v>
      </c>
      <c r="B28" s="12" t="s">
        <v>24</v>
      </c>
      <c r="C28" s="15" t="s">
        <v>37</v>
      </c>
      <c r="D28" s="13">
        <v>10800</v>
      </c>
      <c r="E28" s="14" t="s">
        <v>38</v>
      </c>
    </row>
    <row r="29" customFormat="1" ht="30" customHeight="1" spans="1:5">
      <c r="A29" s="11">
        <v>39</v>
      </c>
      <c r="B29" s="12" t="s">
        <v>24</v>
      </c>
      <c r="C29" s="15" t="s">
        <v>39</v>
      </c>
      <c r="D29" s="13">
        <v>130000</v>
      </c>
      <c r="E29" s="14" t="s">
        <v>40</v>
      </c>
    </row>
    <row r="30" customFormat="1" ht="44" customHeight="1" spans="1:5">
      <c r="A30" s="11">
        <v>40</v>
      </c>
      <c r="B30" s="12" t="s">
        <v>41</v>
      </c>
      <c r="C30" s="15" t="s">
        <v>42</v>
      </c>
      <c r="D30" s="13">
        <v>2850</v>
      </c>
      <c r="E30" s="14" t="s">
        <v>26</v>
      </c>
    </row>
    <row r="31" customFormat="1" ht="30" customHeight="1" spans="1:5">
      <c r="A31" s="11">
        <v>41</v>
      </c>
      <c r="B31" s="12" t="s">
        <v>41</v>
      </c>
      <c r="C31" s="15" t="s">
        <v>43</v>
      </c>
      <c r="D31" s="13">
        <v>300</v>
      </c>
      <c r="E31" s="14"/>
    </row>
    <row r="32" customFormat="1" ht="44" customHeight="1" spans="1:5">
      <c r="A32" s="11">
        <v>42</v>
      </c>
      <c r="B32" s="12" t="s">
        <v>41</v>
      </c>
      <c r="C32" s="15" t="s">
        <v>44</v>
      </c>
      <c r="D32" s="13">
        <v>10800</v>
      </c>
      <c r="E32" s="14" t="s">
        <v>38</v>
      </c>
    </row>
    <row r="33" customFormat="1" ht="30" customHeight="1" spans="1:5">
      <c r="A33" s="11">
        <v>43</v>
      </c>
      <c r="B33" s="12" t="s">
        <v>41</v>
      </c>
      <c r="C33" s="15" t="s">
        <v>45</v>
      </c>
      <c r="D33" s="13">
        <v>130000</v>
      </c>
      <c r="E33" s="14" t="s">
        <v>40</v>
      </c>
    </row>
    <row r="34" customFormat="1" ht="30" customHeight="1" spans="1:5">
      <c r="A34" s="11">
        <v>44</v>
      </c>
      <c r="B34" s="12" t="s">
        <v>41</v>
      </c>
      <c r="C34" s="15" t="s">
        <v>46</v>
      </c>
      <c r="D34" s="13">
        <v>7800</v>
      </c>
      <c r="E34" s="14"/>
    </row>
    <row r="35" customFormat="1" ht="51" customHeight="1" spans="1:5">
      <c r="A35" s="11">
        <v>45</v>
      </c>
      <c r="B35" s="12" t="s">
        <v>47</v>
      </c>
      <c r="C35" s="15" t="s">
        <v>48</v>
      </c>
      <c r="D35" s="13">
        <v>2000</v>
      </c>
      <c r="E35" s="14"/>
    </row>
    <row r="36" customFormat="1" ht="42" customHeight="1" spans="1:5">
      <c r="A36" s="11">
        <v>46</v>
      </c>
      <c r="B36" s="12" t="s">
        <v>49</v>
      </c>
      <c r="C36" s="15" t="s">
        <v>50</v>
      </c>
      <c r="D36" s="13">
        <f>1450*75</f>
        <v>108750</v>
      </c>
      <c r="E36" s="14" t="s">
        <v>51</v>
      </c>
    </row>
    <row r="37" customFormat="1" ht="72" customHeight="1" spans="1:5">
      <c r="A37" s="11">
        <v>47</v>
      </c>
      <c r="B37" s="12" t="s">
        <v>49</v>
      </c>
      <c r="C37" s="15" t="s">
        <v>52</v>
      </c>
      <c r="D37" s="13">
        <v>117150</v>
      </c>
      <c r="E37" s="14" t="s">
        <v>53</v>
      </c>
    </row>
    <row r="38" customFormat="1" ht="39" customHeight="1" spans="1:5">
      <c r="A38" s="11">
        <v>48</v>
      </c>
      <c r="B38" s="12" t="s">
        <v>49</v>
      </c>
      <c r="C38" s="15" t="s">
        <v>54</v>
      </c>
      <c r="D38" s="13">
        <f>136*300</f>
        <v>40800</v>
      </c>
      <c r="E38" s="14" t="s">
        <v>55</v>
      </c>
    </row>
    <row r="39" customFormat="1" ht="30" customHeight="1" spans="1:5">
      <c r="A39" s="11">
        <v>49</v>
      </c>
      <c r="B39" s="12" t="s">
        <v>49</v>
      </c>
      <c r="C39" s="15" t="s">
        <v>56</v>
      </c>
      <c r="D39" s="13">
        <f>136*50</f>
        <v>6800</v>
      </c>
      <c r="E39" s="14" t="s">
        <v>57</v>
      </c>
    </row>
    <row r="40" customFormat="1" ht="51" customHeight="1" spans="1:5">
      <c r="A40" s="11">
        <v>50</v>
      </c>
      <c r="B40" s="12" t="s">
        <v>58</v>
      </c>
      <c r="C40" s="15" t="s">
        <v>59</v>
      </c>
      <c r="D40" s="13">
        <f>13000*12</f>
        <v>156000</v>
      </c>
      <c r="E40" s="14" t="s">
        <v>60</v>
      </c>
    </row>
    <row r="41" customFormat="1" ht="75" customHeight="1" spans="1:5">
      <c r="A41" s="11">
        <v>51</v>
      </c>
      <c r="B41" s="12" t="s">
        <v>58</v>
      </c>
      <c r="C41" s="15" t="s">
        <v>52</v>
      </c>
      <c r="D41" s="13">
        <v>106550</v>
      </c>
      <c r="E41" s="14" t="s">
        <v>61</v>
      </c>
    </row>
    <row r="42" customFormat="1" ht="70" customHeight="1" spans="1:5">
      <c r="A42" s="11">
        <v>52</v>
      </c>
      <c r="B42" s="12" t="s">
        <v>62</v>
      </c>
      <c r="C42" s="15" t="s">
        <v>52</v>
      </c>
      <c r="D42" s="13">
        <v>80100</v>
      </c>
      <c r="E42" s="14" t="s">
        <v>63</v>
      </c>
    </row>
    <row r="43" customFormat="1" ht="30" customHeight="1" spans="1:5">
      <c r="A43" s="11">
        <v>53</v>
      </c>
      <c r="B43" s="12" t="s">
        <v>62</v>
      </c>
      <c r="C43" s="15" t="s">
        <v>56</v>
      </c>
      <c r="D43" s="13">
        <f>132*50</f>
        <v>6600</v>
      </c>
      <c r="E43" s="14" t="s">
        <v>64</v>
      </c>
    </row>
    <row r="44" customFormat="1" ht="68" customHeight="1" spans="1:5">
      <c r="A44" s="11">
        <v>54</v>
      </c>
      <c r="B44" s="12" t="s">
        <v>65</v>
      </c>
      <c r="C44" s="15" t="s">
        <v>52</v>
      </c>
      <c r="D44" s="13">
        <v>61900</v>
      </c>
      <c r="E44" s="14" t="s">
        <v>66</v>
      </c>
    </row>
    <row r="45" customFormat="1" ht="30" customHeight="1" spans="1:5">
      <c r="A45" s="11">
        <v>55</v>
      </c>
      <c r="B45" s="12" t="s">
        <v>65</v>
      </c>
      <c r="C45" s="15" t="s">
        <v>56</v>
      </c>
      <c r="D45" s="13">
        <f>72*50</f>
        <v>3600</v>
      </c>
      <c r="E45" s="14" t="s">
        <v>67</v>
      </c>
    </row>
    <row r="46" customFormat="1" ht="30" customHeight="1" spans="1:5">
      <c r="A46" s="11"/>
      <c r="B46" s="12"/>
      <c r="C46" s="15" t="s">
        <v>68</v>
      </c>
      <c r="D46" s="13">
        <f>SUM(D4:D45)</f>
        <v>2271700</v>
      </c>
      <c r="E46" s="14"/>
    </row>
  </sheetData>
  <mergeCells count="2">
    <mergeCell ref="A1:H1"/>
    <mergeCell ref="A2:E2"/>
  </mergeCells>
  <pageMargins left="0.751388888888889" right="0.751388888888889" top="0.786805555555556" bottom="0.590277777777778" header="0" footer="0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2022-05-11T09:44:00Z</dcterms:created>
  <dcterms:modified xsi:type="dcterms:W3CDTF">2023-04-17T04:54:07Z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F0738CA0C8DD47AF8E35428327B6EEAC_13</vt:lpwstr>
  </property>
  <property fmtid="{D5CDD505-2E9C-101B-9397-08002B2CF9AE}" pid="3" name="KSOProductBuildVer">
    <vt:lpwstr>2052-10.8.2.6613</vt:lpwstr>
  </property>
</Properties>
</file>