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1" firstSheet="10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<sst xmlns="http://schemas.openxmlformats.org/spreadsheetml/2006/main" count="741" uniqueCount="351">
  <si>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</si>
  <si>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</si>
  <si>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</si>
  <si>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</si>
  <si>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</si>
  <si>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</si>
  <si>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</si>
  <si>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</si>
  <si>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</si>
  <si>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</si>
  <si>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</si>
  <si>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</si>
  <si>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</si>
  <si>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</si>
  <si>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</si>
  <si>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</si>
  <si>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</si>
  <si>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</si>
  <si>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</si>
  <si>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</si>
  <si>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</si>
  <si>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</si>
  <si>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</si>
  <si>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</si>
  <si>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</si>
  <si>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</si>
  <si>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</si>
  <si>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</si>
  <si>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</si>
  <si>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</si>
  <si>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</si>
  <si>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</si>
  <si>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</si>
  <si>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</si>
  <si>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</si>
  <si>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</si>
  <si>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</si>
  <si>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</si>
  <si>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</si>
  <si>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</si>
  <si>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</si>
  <si>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</si>
  <si>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</si>
  <si>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</si>
  <si>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</si>
  <si>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</si>
  <si>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</si>
  <si>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</si>
  <si>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</si>
  <si>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</si>
  <si>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</si>
  <si>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</si>
  <si>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</si>
  <si>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</si>
  <si>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</si>
  <si>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</si>
  <si>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</si>
  <si>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</si>
  <si>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</si>
  <si>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</si>
  <si>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</si>
  <si>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</si>
  <si>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</si>
  <si>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</si>
  <si>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</si>
  <si>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</si>
  <si>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</si>
  <si>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</si>
  <si>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</si>
  <si>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</si>
  <si>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207001</t>
  </si>
  <si>
    <t>镇康县妇女联合会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</si>
  <si>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</si>
  <si>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</si>
  <si>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</si>
  <si>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</si>
  <si>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</si>
  <si>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</si>
  <si>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</si>
  <si>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</si>
  <si>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</si>
  <si>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</si>
  <si>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</si>
  <si>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</si>
  <si>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</si>
  <si>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</si>
  <si>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</si>
  <si>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</si>
  <si>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</si>
  <si>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</si>
  <si>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</si>
  <si>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</si>
  <si>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</si>
  <si>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</si>
  <si>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</si>
  <si>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</si>
  <si>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</si>
  <si>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</si>
  <si>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</si>
  <si>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</si>
  <si>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</si>
  <si>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</si>
  <si>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</si>
  <si>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</si>
  <si>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</si>
  <si>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</si>
  <si>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</si>
  <si>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</si>
  <si>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</si>
  <si>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</si>
  <si>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</si>
  <si>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</si>
  <si>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</si>
  <si>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</si>
  <si>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</si>
  <si>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</si>
  <si>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</si>
  <si>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</si>
  <si>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</si>
  <si>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</si>
  <si>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</si>
  <si>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</si>
  <si>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</si>
  <si>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</si>
  <si>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</si>
  <si>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</si>
  <si>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</si>
  <si>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</si>
  <si>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</si>
  <si>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</si>
  <si>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</si>
  <si>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</si>
  <si>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</si>
  <si>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</si>
  <si>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</si>
  <si>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</si>
  <si>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</si>
  <si>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</si>
  <si>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</si>
  <si>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</si>
  <si>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</si>
  <si>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</si>
  <si>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</si>
  <si>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</si>
  <si>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</si>
  <si>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</si>
  <si>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</si>
  <si>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</si>
  <si>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</si>
  <si>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</si>
  <si>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</si>
  <si>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</si>
  <si>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</si>
  <si>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</si>
  <si>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</si>
  <si>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</si>
  <si>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</si>
  <si>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</si>
  <si>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</si>
  <si>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</si>
  <si>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</si>
  <si>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</si>
  <si>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</si>
  <si>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</si>
  <si>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</si>
  <si>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</si>
  <si>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</si>
  <si>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</si>
  <si>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</si>
  <si>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</si>
  <si>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</si>
  <si>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</si>
  <si>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</si>
  <si>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</si>
  <si>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</si>
  <si>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</si>
  <si>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</si>
  <si>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</si>
  <si>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</si>
  <si>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</si>
  <si>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</si>
  <si>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</si>
  <si>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</si>
  <si>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</si>
  <si>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</si>
  <si>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</si>
  <si>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</si>
  <si>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</si>
  <si>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</si>
  <si>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</si>
  <si>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</si>
  <si>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</si>
  <si>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</si>
  <si>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</si>
  <si>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</si>
  <si>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</si>
  <si>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</si>
  <si>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530924210000000001145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</si>
  <si>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</si>
  <si>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</si>
  <si>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</si>
  <si>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</si>
  <si>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</si>
  <si>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</si>
  <si>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</si>
  <si>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530924231100001441637</t>
  </si>
  <si>
    <t>公务员基础性绩效</t>
  </si>
  <si>
    <t>530924210000000001146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</si>
  <si>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</si>
  <si>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</si>
  <si>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</si>
  <si>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</si>
  <si>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</si>
  <si>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</si>
  <si>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</si>
  <si>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</si>
  <si>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</si>
  <si>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530924231100001296553</t>
  </si>
  <si>
    <t>30113</t>
  </si>
  <si>
    <t>530924210000000001165</t>
  </si>
  <si>
    <t>机关事业单位公用经费</t>
  </si>
  <si>
    <t>30201</t>
  </si>
  <si>
    <t>办公费</t>
  </si>
  <si>
    <t>530924251100003779998</t>
  </si>
  <si>
    <t>公务接待费（公用经费）</t>
  </si>
  <si>
    <t>30217</t>
  </si>
  <si>
    <t>30211</t>
  </si>
  <si>
    <t>差旅费</t>
  </si>
  <si>
    <t>30207</t>
  </si>
  <si>
    <t>邮电费</t>
  </si>
  <si>
    <t>530924221100000589487</t>
  </si>
  <si>
    <t>工会经费</t>
  </si>
  <si>
    <t>30228</t>
  </si>
  <si>
    <t>530924210000000001148</t>
  </si>
  <si>
    <t>行政人员公务交通补贴</t>
  </si>
  <si>
    <t>30239</t>
  </si>
  <si>
    <t>其他交通费用</t>
  </si>
  <si>
    <t>530924251100003834605</t>
  </si>
  <si>
    <t>车辆租赁费</t>
  </si>
  <si>
    <t>530924251100003779996</t>
  </si>
  <si>
    <t>离退休费</t>
  </si>
  <si>
    <t>30302</t>
  </si>
  <si>
    <t>退休费</t>
  </si>
  <si>
    <t>530924231100001561666</t>
  </si>
  <si>
    <t>其他村（社区）岗位人员</t>
  </si>
  <si>
    <t>30305</t>
  </si>
  <si>
    <t>生活补助</t>
  </si>
  <si>
    <t>530924251100003779345</t>
  </si>
  <si>
    <t>（非财政资金）县妇联自有资金</t>
  </si>
  <si>
    <t>30202</t>
  </si>
  <si>
    <t>印刷费</t>
  </si>
  <si>
    <t>30215</t>
  </si>
  <si>
    <t>会议费</t>
  </si>
  <si>
    <t>31002</t>
  </si>
  <si>
    <t>办公设备购置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</si>
  <si>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</si>
  <si>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</si>
  <si>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</si>
  <si>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</si>
  <si>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</si>
  <si>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</si>
  <si>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</si>
  <si>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全县妇女儿童人均1元工作经费</t>
  </si>
  <si>
    <t>事业发展类</t>
  </si>
  <si>
    <t>530924210000000001285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</si>
  <si>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</si>
  <si>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</si>
  <si>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</si>
  <si>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</si>
  <si>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</si>
  <si>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</si>
  <si>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</si>
  <si>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</si>
  <si>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</si>
  <si>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</si>
  <si>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</si>
  <si>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认真开展好妇女儿童工作，用党的创新理论教育妇女、引领妇女，凝聚妇女人心、汇聚奋进力量，认真履行引领服务联系职能，当好党开展妇女工作的得力助手，切实把党中央战略部署转化为妇联工作任务和工作实效，为保障妇联服务项目增加，服务内容的扩展，服务水平提升等工作开展，提供所需的必要经费保障和政策支持，县财政每年预算中按照全县妇女儿人数每年每人不低于1元的标准年初纳入县级财政预算，保障县妇联开展全县妇女儿童工作得到有效运转。2024年全县妇女儿童人数127317人，预算人均工作经费127317元。</t>
  </si>
  <si>
    <t>产出指标</t>
  </si>
  <si>
    <t>数量指标</t>
  </si>
  <si>
    <t>全县妇女儿童数量</t>
  </si>
  <si>
    <t>&gt;=</t>
  </si>
  <si>
    <t>127317</t>
  </si>
  <si>
    <t>人</t>
  </si>
  <si>
    <t>定量指标</t>
  </si>
  <si>
    <t xml:space="preserve">反应全县妇女儿童人数情况
</t>
  </si>
  <si>
    <t>质量指标</t>
  </si>
  <si>
    <t>服务妇女儿童数</t>
  </si>
  <si>
    <t>15000</t>
  </si>
  <si>
    <t>反应开展全县妇女儿童工作，维护妇女儿童合法权益。</t>
  </si>
  <si>
    <t>时效指标</t>
  </si>
  <si>
    <t>妇女儿童工作完成及时性</t>
  </si>
  <si>
    <t>95</t>
  </si>
  <si>
    <t>%</t>
  </si>
  <si>
    <t>反应开展全县妇女儿童工作按时按要求完成情况。</t>
  </si>
  <si>
    <t>成本指标</t>
  </si>
  <si>
    <t>经济成本指标</t>
  </si>
  <si>
    <t>&lt;=</t>
  </si>
  <si>
    <t>元</t>
  </si>
  <si>
    <t>经济成本小于等于127317元。</t>
  </si>
  <si>
    <t>效益指标</t>
  </si>
  <si>
    <t>社会效益</t>
  </si>
  <si>
    <t>全县妇女儿童合法权益、维权</t>
  </si>
  <si>
    <t>=</t>
  </si>
  <si>
    <t>得到保障</t>
  </si>
  <si>
    <t>定性指标</t>
  </si>
  <si>
    <t>反应开展全县妇女儿童工作，维护妇女儿童合法权益工作开展情况</t>
  </si>
  <si>
    <t>满意度指标</t>
  </si>
  <si>
    <t>服务对象满意度</t>
  </si>
  <si>
    <t>受益妇女儿童满意度</t>
  </si>
  <si>
    <t>反应在开展全县妇女儿童各项工作满意情况。</t>
  </si>
  <si>
    <t>预算06表</t>
  </si>
  <si>
    <t>政府性基金预算支出预算表</t>
  </si>
  <si>
    <t>单位名称：全部</t>
  </si>
  <si>
    <t>本年政府性基金预算支出</t>
  </si>
  <si>
    <t>备注：此表无数据作空表公开。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</si>
  <si>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</si>
  <si>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</si>
  <si>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</si>
  <si>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</si>
  <si>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</si>
  <si>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</si>
  <si>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</si>
  <si>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</si>
  <si>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</si>
  <si>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</si>
  <si>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购置打印机</t>
  </si>
  <si>
    <t>A4黑白打印机</t>
  </si>
  <si>
    <t>台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</si>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</sst>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20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 indent="1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0" fillId="0" borderId="0" xfId="0" applyBorder="1" applyAlignment="1">
      <alignment horizontal="left" vertical="top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4" fillId="0" borderId="6" xfId="0" applyFont="1" applyBorder="1" applyAlignment="1" applyProtection="1">
      <alignment horizontal="left" vertical="center" wrapText="1" indent="2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 indent="4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wrapText="1"/>
    </xf>
    <xf numFmtId="0" fontId="16" fillId="0" borderId="0" xfId="0" applyAlignment="1" applyProtection="1">
      <alignment horizontal="right" vertic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6" fillId="0" borderId="7" xfId="51" applyFont="1">
      <alignment horizontal="right" vertical="center"/>
    </xf>
    <xf numFmtId="176" fontId="16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2" fillId="0" borderId="7" xfId="51" applyFont="1" applyProtection="1">
      <alignment horizontal="right" vertical="center"/>
      <protection locked="0"/>
    </xf>
    <xf numFmtId="0" fontId="23" fillId="0" borderId="0" xfId="0" applyFo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1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4"/>
    </xf>
    <xf numFmtId="0" fontId="4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9" workbookViewId="0">
      <selection activeCell="C53" sqref="C5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5" t="s">
        <v>0</v>
      </c>
    </row>
    <row r="2" ht="36" customHeight="1" spans="1:4">
      <c r="A2" s="4" t="str">
        <f>"2025"&amp;"年部门财务收支预算总表"</f>
        <v>2025年部门财务收支预算总表</v>
      </c>
      <c r="B2" s="210"/>
      <c r="C2" s="210"/>
      <c r="D2" s="210"/>
    </row>
    <row r="3" ht="18.75" customHeight="1" spans="1:4">
      <c r="A3" s="37" t="str">
        <f>"单位名称："&amp;"镇康县妇女联合会"</f>
        <v>单位名称：镇康县妇女联合会</v>
      </c>
      <c r="B3" s="211"/>
      <c r="C3" s="211"/>
      <c r="D3" s="35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27" t="str">
        <f t="shared" ref="B5:D5" si="0">"2025"&amp;"年预算数"</f>
        <v>2025年预算数</v>
      </c>
      <c r="C5" s="27" t="s">
        <v>5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75" t="s">
        <v>6</v>
      </c>
      <c r="B7" s="23">
        <v>1234877.33</v>
      </c>
      <c r="C7" s="175" t="s">
        <v>7</v>
      </c>
      <c r="D7" s="23">
        <v>1081554.79</v>
      </c>
    </row>
    <row r="8" ht="18.75" customHeight="1" spans="1:4">
      <c r="A8" s="175" t="s">
        <v>8</v>
      </c>
      <c r="B8" s="23"/>
      <c r="C8" s="175" t="s">
        <v>9</v>
      </c>
      <c r="D8" s="23"/>
    </row>
    <row r="9" ht="18.75" customHeight="1" spans="1:4">
      <c r="A9" s="175" t="s">
        <v>10</v>
      </c>
      <c r="B9" s="23"/>
      <c r="C9" s="175" t="s">
        <v>11</v>
      </c>
      <c r="D9" s="23"/>
    </row>
    <row r="10" ht="18.75" customHeight="1" spans="1:4">
      <c r="A10" s="175" t="s">
        <v>12</v>
      </c>
      <c r="B10" s="23"/>
      <c r="C10" s="175" t="s">
        <v>13</v>
      </c>
      <c r="D10" s="23"/>
    </row>
    <row r="11" ht="18.75" customHeight="1" spans="1:4">
      <c r="A11" s="21" t="s">
        <v>14</v>
      </c>
      <c r="B11" s="23">
        <v>110000</v>
      </c>
      <c r="C11" s="212" t="s">
        <v>15</v>
      </c>
      <c r="D11" s="23"/>
    </row>
    <row r="12" ht="18.75" customHeight="1" spans="1:4">
      <c r="A12" s="213" t="s">
        <v>16</v>
      </c>
      <c r="B12" s="23"/>
      <c r="C12" s="214" t="s">
        <v>17</v>
      </c>
      <c r="D12" s="23"/>
    </row>
    <row r="13" ht="18.75" customHeight="1" spans="1:4">
      <c r="A13" s="213" t="s">
        <v>18</v>
      </c>
      <c r="B13" s="23"/>
      <c r="C13" s="214" t="s">
        <v>19</v>
      </c>
      <c r="D13" s="23"/>
    </row>
    <row r="14" ht="18.75" customHeight="1" spans="1:4">
      <c r="A14" s="213" t="s">
        <v>20</v>
      </c>
      <c r="B14" s="23"/>
      <c r="C14" s="214" t="s">
        <v>21</v>
      </c>
      <c r="D14" s="23">
        <v>130605.48</v>
      </c>
    </row>
    <row r="15" ht="18.75" customHeight="1" spans="1:4">
      <c r="A15" s="213" t="s">
        <v>22</v>
      </c>
      <c r="B15" s="23"/>
      <c r="C15" s="214" t="s">
        <v>23</v>
      </c>
      <c r="D15" s="23">
        <v>51347.7</v>
      </c>
    </row>
    <row r="16" ht="18.75" customHeight="1" spans="1:4">
      <c r="A16" s="213" t="s">
        <v>24</v>
      </c>
      <c r="B16" s="23">
        <v>110000</v>
      </c>
      <c r="C16" s="213" t="s">
        <v>25</v>
      </c>
      <c r="D16" s="23"/>
    </row>
    <row r="17" ht="18.75" customHeight="1" spans="1:4">
      <c r="A17" s="213" t="s">
        <v>26</v>
      </c>
      <c r="B17" s="23"/>
      <c r="C17" s="213" t="s">
        <v>27</v>
      </c>
      <c r="D17" s="23"/>
    </row>
    <row r="18" ht="18.75" customHeight="1" spans="1:4">
      <c r="A18" s="215" t="s">
        <v>26</v>
      </c>
      <c r="B18" s="23"/>
      <c r="C18" s="214" t="s">
        <v>28</v>
      </c>
      <c r="D18" s="23"/>
    </row>
    <row r="19" ht="18.75" customHeight="1" spans="1:4">
      <c r="A19" s="215" t="s">
        <v>26</v>
      </c>
      <c r="B19" s="23"/>
      <c r="C19" s="214" t="s">
        <v>29</v>
      </c>
      <c r="D19" s="23"/>
    </row>
    <row r="20" ht="18.75" customHeight="1" spans="1:4">
      <c r="A20" s="215" t="s">
        <v>26</v>
      </c>
      <c r="B20" s="23"/>
      <c r="C20" s="214" t="s">
        <v>30</v>
      </c>
      <c r="D20" s="23"/>
    </row>
    <row r="21" ht="18.75" customHeight="1" spans="1:4">
      <c r="A21" s="215" t="s">
        <v>26</v>
      </c>
      <c r="B21" s="23"/>
      <c r="C21" s="214" t="s">
        <v>31</v>
      </c>
      <c r="D21" s="23"/>
    </row>
    <row r="22" ht="18.75" customHeight="1" spans="1:4">
      <c r="A22" s="215" t="s">
        <v>26</v>
      </c>
      <c r="B22" s="23"/>
      <c r="C22" s="214" t="s">
        <v>32</v>
      </c>
      <c r="D22" s="23"/>
    </row>
    <row r="23" ht="18.75" customHeight="1" spans="1:4">
      <c r="A23" s="215" t="s">
        <v>26</v>
      </c>
      <c r="B23" s="23"/>
      <c r="C23" s="214" t="s">
        <v>33</v>
      </c>
      <c r="D23" s="23"/>
    </row>
    <row r="24" ht="18.75" customHeight="1" spans="1:4">
      <c r="A24" s="215" t="s">
        <v>26</v>
      </c>
      <c r="B24" s="23"/>
      <c r="C24" s="214" t="s">
        <v>34</v>
      </c>
      <c r="D24" s="23"/>
    </row>
    <row r="25" ht="18.75" customHeight="1" spans="1:4">
      <c r="A25" s="215" t="s">
        <v>26</v>
      </c>
      <c r="B25" s="23"/>
      <c r="C25" s="214" t="s">
        <v>35</v>
      </c>
      <c r="D25" s="23">
        <v>81369.36</v>
      </c>
    </row>
    <row r="26" ht="18.75" customHeight="1" spans="1:4">
      <c r="A26" s="215" t="s">
        <v>26</v>
      </c>
      <c r="B26" s="23"/>
      <c r="C26" s="214" t="s">
        <v>36</v>
      </c>
      <c r="D26" s="23"/>
    </row>
    <row r="27" ht="18.75" customHeight="1" spans="1:4">
      <c r="A27" s="215" t="s">
        <v>26</v>
      </c>
      <c r="B27" s="23"/>
      <c r="C27" s="214" t="s">
        <v>37</v>
      </c>
      <c r="D27" s="23"/>
    </row>
    <row r="28" ht="18.75" customHeight="1" spans="1:4">
      <c r="A28" s="215" t="s">
        <v>26</v>
      </c>
      <c r="B28" s="23"/>
      <c r="C28" s="214" t="s">
        <v>38</v>
      </c>
      <c r="D28" s="23"/>
    </row>
    <row r="29" ht="18.75" customHeight="1" spans="1:4">
      <c r="A29" s="215" t="s">
        <v>26</v>
      </c>
      <c r="B29" s="23"/>
      <c r="C29" s="214" t="s">
        <v>39</v>
      </c>
      <c r="D29" s="23"/>
    </row>
    <row r="30" ht="18.75" customHeight="1" spans="1:4">
      <c r="A30" s="216" t="s">
        <v>26</v>
      </c>
      <c r="B30" s="23"/>
      <c r="C30" s="213" t="s">
        <v>40</v>
      </c>
      <c r="D30" s="23"/>
    </row>
    <row r="31" ht="18.75" customHeight="1" spans="1:4">
      <c r="A31" s="216" t="s">
        <v>26</v>
      </c>
      <c r="B31" s="23"/>
      <c r="C31" s="213" t="s">
        <v>41</v>
      </c>
      <c r="D31" s="23"/>
    </row>
    <row r="32" ht="18.75" customHeight="1" spans="1:4">
      <c r="A32" s="216" t="s">
        <v>26</v>
      </c>
      <c r="B32" s="23"/>
      <c r="C32" s="213" t="s">
        <v>42</v>
      </c>
      <c r="D32" s="23"/>
    </row>
    <row r="33" ht="18.75" customHeight="1" spans="1:4">
      <c r="A33" s="217"/>
      <c r="B33" s="176"/>
      <c r="C33" s="213" t="s">
        <v>43</v>
      </c>
      <c r="D33" s="174"/>
    </row>
    <row r="34" ht="18.75" customHeight="1" spans="1:4">
      <c r="A34" s="217" t="s">
        <v>44</v>
      </c>
      <c r="B34" s="176">
        <f>SUM(B7:B11)</f>
        <v>1344877.33</v>
      </c>
      <c r="C34" s="171" t="s">
        <v>45</v>
      </c>
      <c r="D34" s="176">
        <v>1344877.33</v>
      </c>
    </row>
    <row r="35" ht="18.75" customHeight="1" spans="1:4">
      <c r="A35" s="218" t="s">
        <v>46</v>
      </c>
      <c r="B35" s="23"/>
      <c r="C35" s="175" t="s">
        <v>47</v>
      </c>
      <c r="D35" s="23"/>
    </row>
    <row r="36" ht="18.75" customHeight="1" spans="1:4">
      <c r="A36" s="218" t="s">
        <v>48</v>
      </c>
      <c r="B36" s="23"/>
      <c r="C36" s="175" t="s">
        <v>48</v>
      </c>
      <c r="D36" s="23"/>
    </row>
    <row r="37" ht="18.75" customHeight="1" spans="1:4">
      <c r="A37" s="218" t="s">
        <v>49</v>
      </c>
      <c r="B37" s="23">
        <f>B35-B36</f>
        <v>0</v>
      </c>
      <c r="C37" s="175" t="s">
        <v>50</v>
      </c>
      <c r="D37" s="23"/>
    </row>
    <row r="38" ht="18.75" customHeight="1" spans="1:4">
      <c r="A38" s="219" t="s">
        <v>51</v>
      </c>
      <c r="B38" s="176">
        <f t="shared" ref="B38:D38" si="1">B34+B35</f>
        <v>1344877.33</v>
      </c>
      <c r="C38" s="171" t="s">
        <v>52</v>
      </c>
      <c r="D38" s="176">
        <f t="shared" si="1"/>
        <v>1344877.33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C25" sqref="C25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7"/>
      <c r="O1" s="66"/>
      <c r="P1" s="66"/>
      <c r="Q1" s="66"/>
      <c r="R1" s="66"/>
      <c r="S1" s="34" t="s">
        <v>53</v>
      </c>
    </row>
    <row r="2" ht="57.75" customHeight="1" spans="1:19">
      <c r="A2" s="136" t="str">
        <f>"2025"&amp;"年部门收入预算表"</f>
        <v>2025年部门收入预算表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203"/>
      <c r="P2" s="203"/>
      <c r="Q2" s="203"/>
      <c r="R2" s="203"/>
      <c r="S2" s="203"/>
    </row>
    <row r="3" ht="18.75" customHeight="1" spans="1:19">
      <c r="A3" s="37" t="str">
        <f>"单位名称："&amp;"镇康县妇女联合会"</f>
        <v>单位名称：镇康县妇女联合会</v>
      </c>
      <c r="B3" s="188"/>
      <c r="C3" s="188"/>
      <c r="D3" s="188"/>
      <c r="E3" s="188"/>
      <c r="F3" s="188"/>
      <c r="G3" s="188"/>
      <c r="H3" s="188"/>
      <c r="I3" s="188"/>
      <c r="J3" s="204"/>
      <c r="K3" s="188"/>
      <c r="L3" s="188"/>
      <c r="M3" s="188"/>
      <c r="N3" s="188"/>
      <c r="O3" s="204"/>
      <c r="P3" s="204"/>
      <c r="Q3" s="204"/>
      <c r="R3" s="204"/>
      <c r="S3" s="34" t="s">
        <v>1</v>
      </c>
    </row>
    <row r="4" ht="18.75" customHeight="1" spans="1:19">
      <c r="A4" s="189" t="s">
        <v>54</v>
      </c>
      <c r="B4" s="190" t="s">
        <v>55</v>
      </c>
      <c r="C4" s="190" t="s">
        <v>56</v>
      </c>
      <c r="D4" s="191" t="s">
        <v>57</v>
      </c>
      <c r="E4" s="192"/>
      <c r="F4" s="192"/>
      <c r="G4" s="192"/>
      <c r="H4" s="192"/>
      <c r="I4" s="192"/>
      <c r="J4" s="205"/>
      <c r="K4" s="192"/>
      <c r="L4" s="192"/>
      <c r="M4" s="192"/>
      <c r="N4" s="206"/>
      <c r="O4" s="191" t="s">
        <v>46</v>
      </c>
      <c r="P4" s="191"/>
      <c r="Q4" s="191"/>
      <c r="R4" s="191"/>
      <c r="S4" s="209"/>
    </row>
    <row r="5" ht="18.75" customHeight="1" spans="1:19">
      <c r="A5" s="193"/>
      <c r="B5" s="194"/>
      <c r="C5" s="194"/>
      <c r="D5" s="195" t="s">
        <v>58</v>
      </c>
      <c r="E5" s="195" t="s">
        <v>59</v>
      </c>
      <c r="F5" s="195" t="s">
        <v>60</v>
      </c>
      <c r="G5" s="195" t="s">
        <v>61</v>
      </c>
      <c r="H5" s="195" t="s">
        <v>62</v>
      </c>
      <c r="I5" s="207" t="s">
        <v>63</v>
      </c>
      <c r="J5" s="207"/>
      <c r="K5" s="207"/>
      <c r="L5" s="207"/>
      <c r="M5" s="207"/>
      <c r="N5" s="198"/>
      <c r="O5" s="195" t="s">
        <v>58</v>
      </c>
      <c r="P5" s="195" t="s">
        <v>59</v>
      </c>
      <c r="Q5" s="195" t="s">
        <v>60</v>
      </c>
      <c r="R5" s="195" t="s">
        <v>61</v>
      </c>
      <c r="S5" s="195" t="s">
        <v>64</v>
      </c>
    </row>
    <row r="6" ht="18.75" customHeight="1" spans="1:19">
      <c r="A6" s="196"/>
      <c r="B6" s="197"/>
      <c r="C6" s="197"/>
      <c r="D6" s="198"/>
      <c r="E6" s="198"/>
      <c r="F6" s="198"/>
      <c r="G6" s="198"/>
      <c r="H6" s="198"/>
      <c r="I6" s="197" t="s">
        <v>58</v>
      </c>
      <c r="J6" s="197" t="s">
        <v>65</v>
      </c>
      <c r="K6" s="197" t="s">
        <v>66</v>
      </c>
      <c r="L6" s="197" t="s">
        <v>67</v>
      </c>
      <c r="M6" s="197" t="s">
        <v>68</v>
      </c>
      <c r="N6" s="197" t="s">
        <v>69</v>
      </c>
      <c r="O6" s="208"/>
      <c r="P6" s="208"/>
      <c r="Q6" s="208"/>
      <c r="R6" s="208"/>
      <c r="S6" s="198"/>
    </row>
    <row r="7" ht="18.75" customHeight="1" spans="1:19">
      <c r="A7" s="163">
        <v>1</v>
      </c>
      <c r="B7" s="163">
        <v>2</v>
      </c>
      <c r="C7" s="163">
        <v>3</v>
      </c>
      <c r="D7" s="163">
        <v>4</v>
      </c>
      <c r="E7" s="163">
        <v>5</v>
      </c>
      <c r="F7" s="163">
        <v>6</v>
      </c>
      <c r="G7" s="163">
        <v>7</v>
      </c>
      <c r="H7" s="163">
        <v>8</v>
      </c>
      <c r="I7" s="163">
        <v>9</v>
      </c>
      <c r="J7" s="163">
        <v>10</v>
      </c>
      <c r="K7" s="163">
        <v>11</v>
      </c>
      <c r="L7" s="163">
        <v>12</v>
      </c>
      <c r="M7" s="163">
        <v>13</v>
      </c>
      <c r="N7" s="163">
        <v>14</v>
      </c>
      <c r="O7" s="163">
        <v>15</v>
      </c>
      <c r="P7" s="163">
        <v>16</v>
      </c>
      <c r="Q7" s="163">
        <v>17</v>
      </c>
      <c r="R7" s="163">
        <v>18</v>
      </c>
      <c r="S7" s="163">
        <v>19</v>
      </c>
    </row>
    <row r="8" ht="18.75" customHeight="1" spans="1:19">
      <c r="A8" s="199" t="s">
        <v>70</v>
      </c>
      <c r="B8" s="200" t="s">
        <v>71</v>
      </c>
      <c r="C8" s="23">
        <v>1344877.33</v>
      </c>
      <c r="D8" s="23">
        <v>1344877.33</v>
      </c>
      <c r="E8" s="23">
        <v>1234877.33</v>
      </c>
      <c r="F8" s="23"/>
      <c r="G8" s="23"/>
      <c r="H8" s="23"/>
      <c r="I8" s="23">
        <v>110000</v>
      </c>
      <c r="J8" s="23"/>
      <c r="K8" s="23"/>
      <c r="L8" s="23"/>
      <c r="M8" s="23"/>
      <c r="N8" s="23">
        <v>110000</v>
      </c>
      <c r="O8" s="23"/>
      <c r="P8" s="23"/>
      <c r="Q8" s="23"/>
      <c r="R8" s="23"/>
      <c r="S8" s="23"/>
    </row>
    <row r="9" ht="18.75" customHeight="1" spans="1:19">
      <c r="A9" s="201" t="s">
        <v>56</v>
      </c>
      <c r="B9" s="202"/>
      <c r="C9" s="23">
        <v>1344877.33</v>
      </c>
      <c r="D9" s="23">
        <v>1344877.33</v>
      </c>
      <c r="E9" s="23">
        <v>1234877.33</v>
      </c>
      <c r="F9" s="23"/>
      <c r="G9" s="23"/>
      <c r="H9" s="23"/>
      <c r="I9" s="23">
        <v>110000</v>
      </c>
      <c r="J9" s="23"/>
      <c r="K9" s="23"/>
      <c r="L9" s="23"/>
      <c r="M9" s="23"/>
      <c r="N9" s="23">
        <v>110000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3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topLeftCell="B1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7"/>
      <c r="H1" s="177"/>
      <c r="J1" s="177"/>
      <c r="O1" s="35" t="s">
        <v>72</v>
      </c>
    </row>
    <row r="2" ht="42" customHeight="1" spans="1:15">
      <c r="A2" s="4" t="str">
        <f>"2025"&amp;"年部门支出预算表"</f>
        <v>2025年部门支出预算表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ht="18.75" customHeight="1" spans="1:15">
      <c r="A3" s="179" t="str">
        <f>"单位名称："&amp;"镇康县妇女联合会"</f>
        <v>单位名称：镇康县妇女联合会</v>
      </c>
      <c r="B3" s="180"/>
      <c r="C3" s="65"/>
      <c r="D3" s="2"/>
      <c r="E3" s="65"/>
      <c r="F3" s="65"/>
      <c r="G3" s="65"/>
      <c r="H3" s="2"/>
      <c r="I3" s="65"/>
      <c r="J3" s="2"/>
      <c r="K3" s="65"/>
      <c r="L3" s="65"/>
      <c r="M3" s="186"/>
      <c r="N3" s="186"/>
      <c r="O3" s="35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4" t="s">
        <v>75</v>
      </c>
      <c r="F4" s="144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50" t="s">
        <v>58</v>
      </c>
      <c r="E5" s="93" t="s">
        <v>75</v>
      </c>
      <c r="F5" s="93" t="s">
        <v>76</v>
      </c>
      <c r="G5" s="17"/>
      <c r="H5" s="17"/>
      <c r="I5" s="17"/>
      <c r="J5" s="150" t="s">
        <v>58</v>
      </c>
      <c r="K5" s="43" t="s">
        <v>79</v>
      </c>
      <c r="L5" s="43" t="s">
        <v>80</v>
      </c>
      <c r="M5" s="43" t="s">
        <v>81</v>
      </c>
      <c r="N5" s="43" t="s">
        <v>82</v>
      </c>
      <c r="O5" s="43" t="s">
        <v>83</v>
      </c>
    </row>
    <row r="6" ht="18.75" customHeight="1" spans="1:15">
      <c r="A6" s="121">
        <v>1</v>
      </c>
      <c r="B6" s="121">
        <v>2</v>
      </c>
      <c r="C6" s="163">
        <v>3</v>
      </c>
      <c r="D6" s="163">
        <v>4</v>
      </c>
      <c r="E6" s="163">
        <v>5</v>
      </c>
      <c r="F6" s="163">
        <v>6</v>
      </c>
      <c r="G6" s="163">
        <v>7</v>
      </c>
      <c r="H6" s="163">
        <v>8</v>
      </c>
      <c r="I6" s="163">
        <v>9</v>
      </c>
      <c r="J6" s="163">
        <v>10</v>
      </c>
      <c r="K6" s="163">
        <v>11</v>
      </c>
      <c r="L6" s="163">
        <v>12</v>
      </c>
      <c r="M6" s="163">
        <v>13</v>
      </c>
      <c r="N6" s="163">
        <v>14</v>
      </c>
      <c r="O6" s="163">
        <v>15</v>
      </c>
    </row>
    <row r="7" ht="18.75" customHeight="1" spans="1:15">
      <c r="A7" s="175" t="s">
        <v>84</v>
      </c>
      <c r="B7" s="175" t="s">
        <v>85</v>
      </c>
      <c r="C7" s="23">
        <v>1081554.79</v>
      </c>
      <c r="D7" s="23">
        <v>971554.79</v>
      </c>
      <c r="E7" s="23">
        <v>961554.79</v>
      </c>
      <c r="F7" s="23">
        <v>10000</v>
      </c>
      <c r="G7" s="23"/>
      <c r="H7" s="23"/>
      <c r="I7" s="23"/>
      <c r="J7" s="23">
        <v>110000</v>
      </c>
      <c r="K7" s="23"/>
      <c r="L7" s="23"/>
      <c r="M7" s="23"/>
      <c r="N7" s="23"/>
      <c r="O7" s="23">
        <v>110000</v>
      </c>
    </row>
    <row r="8" ht="18.75" customHeight="1" spans="1:15">
      <c r="A8" s="220" t="s">
        <v>86</v>
      </c>
      <c r="B8" s="220" t="s">
        <v>87</v>
      </c>
      <c r="C8" s="23">
        <v>1081554.79</v>
      </c>
      <c r="D8" s="23">
        <v>971554.79</v>
      </c>
      <c r="E8" s="23">
        <v>961554.79</v>
      </c>
      <c r="F8" s="23">
        <v>10000</v>
      </c>
      <c r="G8" s="23"/>
      <c r="H8" s="23"/>
      <c r="I8" s="23"/>
      <c r="J8" s="23">
        <v>110000</v>
      </c>
      <c r="K8" s="23"/>
      <c r="L8" s="23"/>
      <c r="M8" s="23"/>
      <c r="N8" s="23"/>
      <c r="O8" s="23">
        <v>110000</v>
      </c>
    </row>
    <row r="9" ht="18.75" customHeight="1" spans="1:15">
      <c r="A9" s="221" t="s">
        <v>88</v>
      </c>
      <c r="B9" s="222" t="s">
        <v>89</v>
      </c>
      <c r="C9" s="23">
        <v>1071554.79</v>
      </c>
      <c r="D9" s="23">
        <v>961554.79</v>
      </c>
      <c r="E9" s="23">
        <v>961554.79</v>
      </c>
      <c r="F9" s="23"/>
      <c r="G9" s="23"/>
      <c r="H9" s="23"/>
      <c r="I9" s="23"/>
      <c r="J9" s="23">
        <v>110000</v>
      </c>
      <c r="K9" s="23"/>
      <c r="L9" s="23"/>
      <c r="M9" s="23"/>
      <c r="N9" s="23"/>
      <c r="O9" s="23">
        <v>110000</v>
      </c>
    </row>
    <row r="10" ht="18.75" customHeight="1" spans="1:15">
      <c r="A10" s="221" t="s">
        <v>90</v>
      </c>
      <c r="B10" s="222" t="s">
        <v>91</v>
      </c>
      <c r="C10" s="23">
        <v>10000</v>
      </c>
      <c r="D10" s="23">
        <v>10000</v>
      </c>
      <c r="E10" s="23"/>
      <c r="F10" s="23">
        <v>10000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5" t="s">
        <v>92</v>
      </c>
      <c r="B11" s="175" t="s">
        <v>93</v>
      </c>
      <c r="C11" s="23">
        <v>130605.48</v>
      </c>
      <c r="D11" s="23">
        <v>130605.48</v>
      </c>
      <c r="E11" s="23">
        <v>130605.48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20" t="s">
        <v>94</v>
      </c>
      <c r="B12" s="220" t="s">
        <v>95</v>
      </c>
      <c r="C12" s="23">
        <v>130605.48</v>
      </c>
      <c r="D12" s="23">
        <v>130605.48</v>
      </c>
      <c r="E12" s="23">
        <v>130605.48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21" t="s">
        <v>96</v>
      </c>
      <c r="B13" s="222" t="s">
        <v>97</v>
      </c>
      <c r="C13" s="23">
        <v>22113</v>
      </c>
      <c r="D13" s="23">
        <v>22113</v>
      </c>
      <c r="E13" s="23">
        <v>22113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21" t="s">
        <v>98</v>
      </c>
      <c r="B14" s="222" t="s">
        <v>99</v>
      </c>
      <c r="C14" s="23">
        <v>108492.48</v>
      </c>
      <c r="D14" s="23">
        <v>108492.48</v>
      </c>
      <c r="E14" s="23">
        <v>108492.48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21" t="s">
        <v>100</v>
      </c>
      <c r="B15" s="222" t="s">
        <v>101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102</v>
      </c>
      <c r="B16" s="175" t="s">
        <v>103</v>
      </c>
      <c r="C16" s="23">
        <v>51347.7</v>
      </c>
      <c r="D16" s="23">
        <v>51347.7</v>
      </c>
      <c r="E16" s="23">
        <v>51347.7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20" t="s">
        <v>104</v>
      </c>
      <c r="B17" s="220" t="s">
        <v>105</v>
      </c>
      <c r="C17" s="23">
        <v>51347.7</v>
      </c>
      <c r="D17" s="23">
        <v>51347.7</v>
      </c>
      <c r="E17" s="23">
        <v>51347.7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21" t="s">
        <v>106</v>
      </c>
      <c r="B18" s="222" t="s">
        <v>107</v>
      </c>
      <c r="C18" s="23">
        <v>48143.54</v>
      </c>
      <c r="D18" s="23">
        <v>48143.54</v>
      </c>
      <c r="E18" s="23">
        <v>48143.54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21" t="s">
        <v>108</v>
      </c>
      <c r="B19" s="222" t="s">
        <v>109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21" t="s">
        <v>110</v>
      </c>
      <c r="B20" s="222" t="s">
        <v>111</v>
      </c>
      <c r="C20" s="23">
        <v>3204.16</v>
      </c>
      <c r="D20" s="23">
        <v>3204.16</v>
      </c>
      <c r="E20" s="23">
        <v>3204.16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5" t="s">
        <v>112</v>
      </c>
      <c r="B21" s="175" t="s">
        <v>113</v>
      </c>
      <c r="C21" s="23">
        <v>81369.36</v>
      </c>
      <c r="D21" s="23">
        <v>81369.36</v>
      </c>
      <c r="E21" s="23">
        <v>81369.36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20" t="s">
        <v>114</v>
      </c>
      <c r="B22" s="220" t="s">
        <v>115</v>
      </c>
      <c r="C22" s="23">
        <v>81369.36</v>
      </c>
      <c r="D22" s="23">
        <v>81369.36</v>
      </c>
      <c r="E22" s="23">
        <v>81369.36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21" t="s">
        <v>116</v>
      </c>
      <c r="B23" s="222" t="s">
        <v>117</v>
      </c>
      <c r="C23" s="23">
        <v>81369.36</v>
      </c>
      <c r="D23" s="23">
        <v>81369.36</v>
      </c>
      <c r="E23" s="23">
        <v>81369.36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4" t="s">
        <v>118</v>
      </c>
      <c r="B24" s="185" t="s">
        <v>118</v>
      </c>
      <c r="C24" s="23">
        <v>1344877.33</v>
      </c>
      <c r="D24" s="23">
        <v>1234877.33</v>
      </c>
      <c r="E24" s="23">
        <v>1224877.33</v>
      </c>
      <c r="F24" s="23">
        <v>10000</v>
      </c>
      <c r="G24" s="23"/>
      <c r="H24" s="23"/>
      <c r="I24" s="23"/>
      <c r="J24" s="23">
        <v>110000</v>
      </c>
      <c r="K24" s="23"/>
      <c r="L24" s="23"/>
      <c r="M24" s="23"/>
      <c r="N24" s="23"/>
      <c r="O24" s="23">
        <v>110000</v>
      </c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4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5" t="s">
        <v>119</v>
      </c>
    </row>
    <row r="2" ht="36" customHeight="1" spans="1:4">
      <c r="A2" s="4" t="str">
        <f>"2025"&amp;"年部门财政拨款收支预算总表"</f>
        <v>2025年部门财政拨款收支预算总表</v>
      </c>
      <c r="B2" s="166"/>
      <c r="C2" s="166"/>
      <c r="D2" s="166"/>
    </row>
    <row r="3" ht="18.75" customHeight="1" spans="1:4">
      <c r="A3" s="6" t="str">
        <f>"单位名称："&amp;"镇康县妇女联合会"</f>
        <v>单位名称：镇康县妇女联合会</v>
      </c>
      <c r="B3" s="167"/>
      <c r="C3" s="167"/>
      <c r="D3" s="35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108" t="str">
        <f t="shared" ref="B5:D5" si="0">"2025"&amp;"年预算数"</f>
        <v>2025年预算数</v>
      </c>
      <c r="C5" s="27" t="s">
        <v>120</v>
      </c>
      <c r="D5" s="108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68" t="s">
        <v>121</v>
      </c>
      <c r="B7" s="23">
        <v>1234877.33</v>
      </c>
      <c r="C7" s="169" t="s">
        <v>122</v>
      </c>
      <c r="D7" s="23">
        <v>1234877.33</v>
      </c>
    </row>
    <row r="8" ht="18.75" customHeight="1" spans="1:4">
      <c r="A8" s="170" t="s">
        <v>123</v>
      </c>
      <c r="B8" s="23">
        <v>1234877.33</v>
      </c>
      <c r="C8" s="169" t="s">
        <v>124</v>
      </c>
      <c r="D8" s="23">
        <v>971554.79</v>
      </c>
    </row>
    <row r="9" ht="18.75" customHeight="1" spans="1:4">
      <c r="A9" s="170" t="s">
        <v>125</v>
      </c>
      <c r="B9" s="23"/>
      <c r="C9" s="169" t="s">
        <v>126</v>
      </c>
      <c r="D9" s="23"/>
    </row>
    <row r="10" ht="18.75" customHeight="1" spans="1:4">
      <c r="A10" s="170" t="s">
        <v>127</v>
      </c>
      <c r="B10" s="23"/>
      <c r="C10" s="169" t="s">
        <v>128</v>
      </c>
      <c r="D10" s="23"/>
    </row>
    <row r="11" ht="18.75" customHeight="1" spans="1:4">
      <c r="A11" s="170" t="s">
        <v>129</v>
      </c>
      <c r="B11" s="23"/>
      <c r="C11" s="169" t="s">
        <v>130</v>
      </c>
      <c r="D11" s="23"/>
    </row>
    <row r="12" ht="18.75" customHeight="1" spans="1:4">
      <c r="A12" s="170" t="s">
        <v>123</v>
      </c>
      <c r="B12" s="23"/>
      <c r="C12" s="169" t="s">
        <v>131</v>
      </c>
      <c r="D12" s="23"/>
    </row>
    <row r="13" ht="18.75" customHeight="1" spans="1:4">
      <c r="A13" s="170" t="s">
        <v>125</v>
      </c>
      <c r="B13" s="23"/>
      <c r="C13" s="169" t="s">
        <v>132</v>
      </c>
      <c r="D13" s="23"/>
    </row>
    <row r="14" ht="18.75" customHeight="1" spans="1:4">
      <c r="A14" s="170" t="s">
        <v>127</v>
      </c>
      <c r="B14" s="23"/>
      <c r="C14" s="169" t="s">
        <v>133</v>
      </c>
      <c r="D14" s="23"/>
    </row>
    <row r="15" ht="18.75" customHeight="1" spans="1:4">
      <c r="A15" s="171"/>
      <c r="B15" s="23"/>
      <c r="C15" s="21" t="s">
        <v>134</v>
      </c>
      <c r="D15" s="23">
        <v>130605.48</v>
      </c>
    </row>
    <row r="16" ht="18.75" customHeight="1" spans="1:4">
      <c r="A16" s="172"/>
      <c r="B16" s="23"/>
      <c r="C16" s="21" t="s">
        <v>135</v>
      </c>
      <c r="D16" s="23">
        <v>51347.7</v>
      </c>
    </row>
    <row r="17" ht="18.75" customHeight="1" spans="1:4">
      <c r="A17" s="173"/>
      <c r="B17" s="23"/>
      <c r="C17" s="21" t="s">
        <v>136</v>
      </c>
      <c r="D17" s="23"/>
    </row>
    <row r="18" ht="18.75" customHeight="1" spans="1:4">
      <c r="A18" s="173"/>
      <c r="B18" s="23"/>
      <c r="C18" s="21" t="s">
        <v>137</v>
      </c>
      <c r="D18" s="23"/>
    </row>
    <row r="19" ht="18.75" customHeight="1" spans="1:4">
      <c r="A19" s="173"/>
      <c r="B19" s="23"/>
      <c r="C19" s="21" t="s">
        <v>138</v>
      </c>
      <c r="D19" s="23"/>
    </row>
    <row r="20" ht="18.75" customHeight="1" spans="1:4">
      <c r="A20" s="173"/>
      <c r="B20" s="23"/>
      <c r="C20" s="21" t="s">
        <v>139</v>
      </c>
      <c r="D20" s="23"/>
    </row>
    <row r="21" ht="18.75" customHeight="1" spans="1:4">
      <c r="A21" s="173"/>
      <c r="B21" s="23"/>
      <c r="C21" s="21" t="s">
        <v>140</v>
      </c>
      <c r="D21" s="23"/>
    </row>
    <row r="22" ht="18.75" customHeight="1" spans="1:4">
      <c r="A22" s="173"/>
      <c r="B22" s="23"/>
      <c r="C22" s="21" t="s">
        <v>141</v>
      </c>
      <c r="D22" s="23"/>
    </row>
    <row r="23" ht="18.75" customHeight="1" spans="1:4">
      <c r="A23" s="173"/>
      <c r="B23" s="23"/>
      <c r="C23" s="21" t="s">
        <v>142</v>
      </c>
      <c r="D23" s="23"/>
    </row>
    <row r="24" ht="18.75" customHeight="1" spans="1:4">
      <c r="A24" s="173"/>
      <c r="B24" s="23"/>
      <c r="C24" s="21" t="s">
        <v>143</v>
      </c>
      <c r="D24" s="23"/>
    </row>
    <row r="25" ht="18.75" customHeight="1" spans="1:4">
      <c r="A25" s="173"/>
      <c r="B25" s="23"/>
      <c r="C25" s="21" t="s">
        <v>144</v>
      </c>
      <c r="D25" s="23"/>
    </row>
    <row r="26" ht="18.75" customHeight="1" spans="1:4">
      <c r="A26" s="173"/>
      <c r="B26" s="23"/>
      <c r="C26" s="21" t="s">
        <v>145</v>
      </c>
      <c r="D26" s="23">
        <v>81369.36</v>
      </c>
    </row>
    <row r="27" ht="18.75" customHeight="1" spans="1:4">
      <c r="A27" s="171"/>
      <c r="B27" s="23"/>
      <c r="C27" s="21" t="s">
        <v>146</v>
      </c>
      <c r="D27" s="23"/>
    </row>
    <row r="28" ht="18.75" customHeight="1" spans="1:4">
      <c r="A28" s="172"/>
      <c r="B28" s="23"/>
      <c r="C28" s="21" t="s">
        <v>147</v>
      </c>
      <c r="D28" s="23"/>
    </row>
    <row r="29" ht="18.75" customHeight="1" spans="1:4">
      <c r="A29" s="173"/>
      <c r="B29" s="23"/>
      <c r="C29" s="21" t="s">
        <v>148</v>
      </c>
      <c r="D29" s="23"/>
    </row>
    <row r="30" ht="18.75" customHeight="1" spans="1:4">
      <c r="A30" s="173"/>
      <c r="B30" s="23"/>
      <c r="C30" s="21" t="s">
        <v>149</v>
      </c>
      <c r="D30" s="23"/>
    </row>
    <row r="31" ht="18.75" customHeight="1" spans="1:4">
      <c r="A31" s="173"/>
      <c r="B31" s="23"/>
      <c r="C31" s="21" t="s">
        <v>150</v>
      </c>
      <c r="D31" s="23"/>
    </row>
    <row r="32" ht="18.75" customHeight="1" spans="1:4">
      <c r="A32" s="173"/>
      <c r="B32" s="23"/>
      <c r="C32" s="21" t="s">
        <v>151</v>
      </c>
      <c r="D32" s="23"/>
    </row>
    <row r="33" ht="18.75" customHeight="1" spans="1:4">
      <c r="A33" s="173"/>
      <c r="B33" s="23"/>
      <c r="C33" s="21" t="s">
        <v>152</v>
      </c>
      <c r="D33" s="23"/>
    </row>
    <row r="34" ht="18.75" customHeight="1" spans="1:4">
      <c r="A34" s="171"/>
      <c r="B34" s="174"/>
      <c r="C34" s="21" t="s">
        <v>153</v>
      </c>
      <c r="D34" s="174"/>
    </row>
    <row r="35" ht="18.75" customHeight="1" spans="1:4">
      <c r="A35" s="171"/>
      <c r="B35" s="23"/>
      <c r="C35" s="175" t="s">
        <v>154</v>
      </c>
      <c r="D35" s="23"/>
    </row>
    <row r="36" ht="18.75" customHeight="1" spans="1:4">
      <c r="A36" s="172" t="s">
        <v>155</v>
      </c>
      <c r="B36" s="176">
        <v>1234877.33</v>
      </c>
      <c r="C36" s="171" t="s">
        <v>52</v>
      </c>
      <c r="D36" s="176">
        <v>1234877.33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7"/>
      <c r="B1" s="157"/>
      <c r="C1" s="157"/>
      <c r="D1" s="52"/>
      <c r="E1" s="157"/>
      <c r="F1" s="55"/>
      <c r="G1" s="35" t="s">
        <v>156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7"/>
      <c r="C2" s="107"/>
      <c r="D2" s="107"/>
      <c r="E2" s="107"/>
      <c r="F2" s="107"/>
      <c r="G2" s="107"/>
    </row>
    <row r="3" ht="18.75" customHeight="1" spans="1:7">
      <c r="A3" s="6" t="str">
        <f>"单位名称："&amp;"镇康县妇女联合会"</f>
        <v>单位名称：镇康县妇女联合会</v>
      </c>
      <c r="B3" s="158"/>
      <c r="C3" s="52"/>
      <c r="D3" s="52"/>
      <c r="E3" s="52"/>
      <c r="F3" s="55"/>
      <c r="G3" s="35" t="s">
        <v>1</v>
      </c>
    </row>
    <row r="4" ht="18.75" customHeight="1" spans="1:7">
      <c r="A4" s="159" t="s">
        <v>157</v>
      </c>
      <c r="B4" s="160"/>
      <c r="C4" s="108" t="s">
        <v>56</v>
      </c>
      <c r="D4" s="138" t="s">
        <v>75</v>
      </c>
      <c r="E4" s="12"/>
      <c r="F4" s="13"/>
      <c r="G4" s="131" t="s">
        <v>76</v>
      </c>
    </row>
    <row r="5" ht="18.75" customHeight="1" spans="1:7">
      <c r="A5" s="161" t="s">
        <v>73</v>
      </c>
      <c r="B5" s="161" t="s">
        <v>74</v>
      </c>
      <c r="C5" s="29"/>
      <c r="D5" s="150" t="s">
        <v>58</v>
      </c>
      <c r="E5" s="150" t="s">
        <v>158</v>
      </c>
      <c r="F5" s="150" t="s">
        <v>159</v>
      </c>
      <c r="G5" s="94"/>
    </row>
    <row r="6" ht="18.75" customHeight="1" spans="1:7">
      <c r="A6" s="162" t="s">
        <v>160</v>
      </c>
      <c r="B6" s="162" t="s">
        <v>161</v>
      </c>
      <c r="C6" s="162" t="s">
        <v>162</v>
      </c>
      <c r="D6" s="163">
        <v>4</v>
      </c>
      <c r="E6" s="164" t="s">
        <v>163</v>
      </c>
      <c r="F6" s="164" t="s">
        <v>164</v>
      </c>
      <c r="G6" s="162" t="s">
        <v>165</v>
      </c>
    </row>
    <row r="7" ht="18.75" customHeight="1" spans="1:7">
      <c r="A7" s="122" t="s">
        <v>84</v>
      </c>
      <c r="B7" s="122" t="s">
        <v>85</v>
      </c>
      <c r="C7" s="23">
        <v>971554.79</v>
      </c>
      <c r="D7" s="23">
        <v>961554.79</v>
      </c>
      <c r="E7" s="23">
        <v>844902.79</v>
      </c>
      <c r="F7" s="23">
        <v>116652</v>
      </c>
      <c r="G7" s="23">
        <v>10000</v>
      </c>
    </row>
    <row r="8" ht="18.75" customHeight="1" spans="1:7">
      <c r="A8" s="124" t="s">
        <v>86</v>
      </c>
      <c r="B8" s="124" t="s">
        <v>87</v>
      </c>
      <c r="C8" s="23">
        <v>971554.79</v>
      </c>
      <c r="D8" s="23">
        <v>961554.79</v>
      </c>
      <c r="E8" s="23">
        <v>844902.79</v>
      </c>
      <c r="F8" s="23">
        <v>116652</v>
      </c>
      <c r="G8" s="23">
        <v>10000</v>
      </c>
    </row>
    <row r="9" ht="18.75" customHeight="1" spans="1:7">
      <c r="A9" s="165" t="s">
        <v>88</v>
      </c>
      <c r="B9" s="165" t="s">
        <v>89</v>
      </c>
      <c r="C9" s="23">
        <v>961554.79</v>
      </c>
      <c r="D9" s="23">
        <v>961554.79</v>
      </c>
      <c r="E9" s="23">
        <v>844902.79</v>
      </c>
      <c r="F9" s="23">
        <v>116652</v>
      </c>
      <c r="G9" s="23"/>
    </row>
    <row r="10" ht="18.75" customHeight="1" spans="1:7">
      <c r="A10" s="165" t="s">
        <v>90</v>
      </c>
      <c r="B10" s="165" t="s">
        <v>91</v>
      </c>
      <c r="C10" s="23">
        <v>10000</v>
      </c>
      <c r="D10" s="23"/>
      <c r="E10" s="23"/>
      <c r="F10" s="23"/>
      <c r="G10" s="23">
        <v>10000</v>
      </c>
    </row>
    <row r="11" ht="18.75" customHeight="1" spans="1:7">
      <c r="A11" s="122" t="s">
        <v>92</v>
      </c>
      <c r="B11" s="122" t="s">
        <v>93</v>
      </c>
      <c r="C11" s="23">
        <v>130605.48</v>
      </c>
      <c r="D11" s="23">
        <v>130605.48</v>
      </c>
      <c r="E11" s="23">
        <v>130605.48</v>
      </c>
      <c r="F11" s="23"/>
      <c r="G11" s="23"/>
    </row>
    <row r="12" ht="18.75" customHeight="1" spans="1:7">
      <c r="A12" s="124" t="s">
        <v>94</v>
      </c>
      <c r="B12" s="124" t="s">
        <v>95</v>
      </c>
      <c r="C12" s="23">
        <v>130605.48</v>
      </c>
      <c r="D12" s="23">
        <v>130605.48</v>
      </c>
      <c r="E12" s="23">
        <v>130605.48</v>
      </c>
      <c r="F12" s="23"/>
      <c r="G12" s="23"/>
    </row>
    <row r="13" ht="18.75" customHeight="1" spans="1:7">
      <c r="A13" s="165" t="s">
        <v>96</v>
      </c>
      <c r="B13" s="165" t="s">
        <v>97</v>
      </c>
      <c r="C13" s="23">
        <v>22113</v>
      </c>
      <c r="D13" s="23">
        <v>22113</v>
      </c>
      <c r="E13" s="23">
        <v>22113</v>
      </c>
      <c r="F13" s="23"/>
      <c r="G13" s="23"/>
    </row>
    <row r="14" ht="18.75" customHeight="1" spans="1:7">
      <c r="A14" s="165" t="s">
        <v>98</v>
      </c>
      <c r="B14" s="165" t="s">
        <v>99</v>
      </c>
      <c r="C14" s="23">
        <v>108492.48</v>
      </c>
      <c r="D14" s="23">
        <v>108492.48</v>
      </c>
      <c r="E14" s="23">
        <v>108492.48</v>
      </c>
      <c r="F14" s="23"/>
      <c r="G14" s="23"/>
    </row>
    <row r="15" ht="18.75" customHeight="1" spans="1:7">
      <c r="A15" s="122" t="s">
        <v>102</v>
      </c>
      <c r="B15" s="122" t="s">
        <v>103</v>
      </c>
      <c r="C15" s="23">
        <v>51347.7</v>
      </c>
      <c r="D15" s="23">
        <v>51347.7</v>
      </c>
      <c r="E15" s="23">
        <v>51347.7</v>
      </c>
      <c r="F15" s="23"/>
      <c r="G15" s="23"/>
    </row>
    <row r="16" ht="18.75" customHeight="1" spans="1:7">
      <c r="A16" s="124" t="s">
        <v>104</v>
      </c>
      <c r="B16" s="124" t="s">
        <v>105</v>
      </c>
      <c r="C16" s="23">
        <v>51347.7</v>
      </c>
      <c r="D16" s="23">
        <v>51347.7</v>
      </c>
      <c r="E16" s="23">
        <v>51347.7</v>
      </c>
      <c r="F16" s="23"/>
      <c r="G16" s="23"/>
    </row>
    <row r="17" ht="18.75" customHeight="1" spans="1:7">
      <c r="A17" s="165" t="s">
        <v>106</v>
      </c>
      <c r="B17" s="165" t="s">
        <v>107</v>
      </c>
      <c r="C17" s="23">
        <v>48143.54</v>
      </c>
      <c r="D17" s="23">
        <v>48143.54</v>
      </c>
      <c r="E17" s="23">
        <v>48143.54</v>
      </c>
      <c r="F17" s="23"/>
      <c r="G17" s="23"/>
    </row>
    <row r="18" ht="18.75" customHeight="1" spans="1:7">
      <c r="A18" s="165" t="s">
        <v>110</v>
      </c>
      <c r="B18" s="165" t="s">
        <v>111</v>
      </c>
      <c r="C18" s="23">
        <v>3204.16</v>
      </c>
      <c r="D18" s="23">
        <v>3204.16</v>
      </c>
      <c r="E18" s="23">
        <v>3204.16</v>
      </c>
      <c r="F18" s="23"/>
      <c r="G18" s="23"/>
    </row>
    <row r="19" ht="18.75" customHeight="1" spans="1:7">
      <c r="A19" s="122" t="s">
        <v>112</v>
      </c>
      <c r="B19" s="122" t="s">
        <v>113</v>
      </c>
      <c r="C19" s="23">
        <v>81369.36</v>
      </c>
      <c r="D19" s="23">
        <v>81369.36</v>
      </c>
      <c r="E19" s="23">
        <v>81369.36</v>
      </c>
      <c r="F19" s="23"/>
      <c r="G19" s="23"/>
    </row>
    <row r="20" ht="18.75" customHeight="1" spans="1:7">
      <c r="A20" s="124" t="s">
        <v>114</v>
      </c>
      <c r="B20" s="124" t="s">
        <v>115</v>
      </c>
      <c r="C20" s="23">
        <v>81369.36</v>
      </c>
      <c r="D20" s="23">
        <v>81369.36</v>
      </c>
      <c r="E20" s="23">
        <v>81369.36</v>
      </c>
      <c r="F20" s="23"/>
      <c r="G20" s="23"/>
    </row>
    <row r="21" ht="18.75" customHeight="1" spans="1:7">
      <c r="A21" s="165" t="s">
        <v>116</v>
      </c>
      <c r="B21" s="165" t="s">
        <v>117</v>
      </c>
      <c r="C21" s="23">
        <v>81369.36</v>
      </c>
      <c r="D21" s="23">
        <v>81369.36</v>
      </c>
      <c r="E21" s="23">
        <v>81369.36</v>
      </c>
      <c r="F21" s="23"/>
      <c r="G21" s="23"/>
    </row>
    <row r="22" ht="18.75" customHeight="1" spans="1:7">
      <c r="A22" s="48" t="s">
        <v>56</v>
      </c>
      <c r="B22" s="48"/>
      <c r="C22" s="23">
        <v>1234877.33</v>
      </c>
      <c r="D22" s="23">
        <v>1224877.33</v>
      </c>
      <c r="E22" s="23">
        <v>1108225.33</v>
      </c>
      <c r="F22" s="23">
        <v>116652</v>
      </c>
      <c r="G22" s="23">
        <v>10000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scale="76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5"/>
      <c r="B1" s="146"/>
      <c r="C1" s="146"/>
      <c r="D1" s="147"/>
      <c r="G1" s="148" t="s">
        <v>166</v>
      </c>
    </row>
    <row r="2" ht="39" customHeight="1" spans="1:7">
      <c r="A2" s="136" t="str">
        <f>"2025"&amp;"年“三公”经费支出预算表"</f>
        <v>2025年“三公”经费支出预算表</v>
      </c>
      <c r="B2" s="69"/>
      <c r="C2" s="69"/>
      <c r="D2" s="69"/>
      <c r="E2" s="69"/>
      <c r="F2" s="69"/>
      <c r="G2" s="69"/>
    </row>
    <row r="3" ht="18.75" customHeight="1" spans="1:7">
      <c r="A3" s="37" t="str">
        <f>"单位名称："&amp;"镇康县妇女联合会"</f>
        <v>单位名称：镇康县妇女联合会</v>
      </c>
      <c r="B3" s="146"/>
      <c r="C3" s="146"/>
      <c r="D3" s="65"/>
      <c r="E3" s="2"/>
      <c r="G3" s="148" t="s">
        <v>167</v>
      </c>
    </row>
    <row r="4" ht="18.75" customHeight="1" spans="1:7">
      <c r="A4" s="9" t="s">
        <v>168</v>
      </c>
      <c r="B4" s="9" t="s">
        <v>169</v>
      </c>
      <c r="C4" s="27" t="s">
        <v>170</v>
      </c>
      <c r="D4" s="11" t="s">
        <v>171</v>
      </c>
      <c r="E4" s="12"/>
      <c r="F4" s="13"/>
      <c r="G4" s="27" t="s">
        <v>172</v>
      </c>
    </row>
    <row r="5" ht="18.75" customHeight="1" spans="1:7">
      <c r="A5" s="16"/>
      <c r="B5" s="149"/>
      <c r="C5" s="29"/>
      <c r="D5" s="150" t="s">
        <v>58</v>
      </c>
      <c r="E5" s="150" t="s">
        <v>173</v>
      </c>
      <c r="F5" s="150" t="s">
        <v>174</v>
      </c>
      <c r="G5" s="29"/>
    </row>
    <row r="6" ht="18.75" customHeight="1" spans="1:7">
      <c r="A6" s="151" t="s">
        <v>56</v>
      </c>
      <c r="B6" s="152">
        <v>1</v>
      </c>
      <c r="C6" s="153">
        <v>2</v>
      </c>
      <c r="D6" s="154">
        <v>3</v>
      </c>
      <c r="E6" s="154">
        <v>4</v>
      </c>
      <c r="F6" s="154">
        <v>5</v>
      </c>
      <c r="G6" s="153">
        <v>6</v>
      </c>
    </row>
    <row r="7" ht="18.75" customHeight="1" spans="1:7">
      <c r="A7" s="151" t="s">
        <v>56</v>
      </c>
      <c r="B7" s="155">
        <v>2000</v>
      </c>
      <c r="C7" s="155"/>
      <c r="D7" s="155"/>
      <c r="E7" s="155"/>
      <c r="F7" s="155"/>
      <c r="G7" s="155">
        <v>2000</v>
      </c>
    </row>
    <row r="8" ht="18.75" customHeight="1" spans="1:7">
      <c r="A8" s="156" t="s">
        <v>175</v>
      </c>
      <c r="B8" s="155"/>
      <c r="C8" s="155"/>
      <c r="D8" s="155"/>
      <c r="E8" s="155"/>
      <c r="F8" s="155"/>
      <c r="G8" s="155"/>
    </row>
    <row r="9" ht="18.75" customHeight="1" spans="1:7">
      <c r="A9" s="156" t="s">
        <v>176</v>
      </c>
      <c r="B9" s="155">
        <v>2000</v>
      </c>
      <c r="C9" s="155"/>
      <c r="D9" s="155"/>
      <c r="E9" s="155"/>
      <c r="F9" s="155"/>
      <c r="G9" s="155">
        <v>2000</v>
      </c>
    </row>
    <row r="10" ht="18.75" customHeight="1" spans="1:7">
      <c r="A10" s="156" t="s">
        <v>177</v>
      </c>
      <c r="B10" s="155"/>
      <c r="C10" s="155"/>
      <c r="D10" s="155"/>
      <c r="E10" s="155"/>
      <c r="F10" s="155"/>
      <c r="G10" s="155"/>
    </row>
    <row r="11" ht="18.75" customHeight="1" spans="1:7">
      <c r="A11" s="156" t="s">
        <v>178</v>
      </c>
      <c r="B11" s="155"/>
      <c r="C11" s="155"/>
      <c r="D11" s="155"/>
      <c r="E11" s="155"/>
      <c r="F11" s="155"/>
      <c r="G11" s="155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pageSetup paperSize="9" scale="8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1"/>
  <sheetViews>
    <sheetView showZeros="0" topLeftCell="G2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4"/>
      <c r="D1" s="135"/>
      <c r="E1" s="135"/>
      <c r="F1" s="135"/>
      <c r="G1" s="135"/>
      <c r="H1" s="66"/>
      <c r="I1" s="66"/>
      <c r="J1" s="66"/>
      <c r="K1" s="66"/>
      <c r="L1" s="66"/>
      <c r="M1" s="66"/>
      <c r="N1" s="2"/>
      <c r="O1" s="2"/>
      <c r="P1" s="2"/>
      <c r="Q1" s="66"/>
      <c r="U1" s="134"/>
      <c r="W1" s="34" t="s">
        <v>179</v>
      </c>
    </row>
    <row r="2" ht="39.75" customHeight="1" spans="1:23">
      <c r="A2" s="136" t="str">
        <f>"2025"&amp;"年部门基本支出预算表"</f>
        <v>2025年部门基本支出预算表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5"/>
      <c r="O2" s="5"/>
      <c r="P2" s="5"/>
      <c r="Q2" s="69"/>
      <c r="R2" s="69"/>
      <c r="S2" s="69"/>
      <c r="T2" s="69"/>
      <c r="U2" s="69"/>
      <c r="V2" s="69"/>
      <c r="W2" s="69"/>
    </row>
    <row r="3" ht="18.75" customHeight="1" spans="1:23">
      <c r="A3" s="6" t="str">
        <f>"单位名称："&amp;"镇康县妇女联合会"</f>
        <v>单位名称：镇康县妇女联合会</v>
      </c>
      <c r="B3" s="137"/>
      <c r="C3" s="137"/>
      <c r="D3" s="137"/>
      <c r="E3" s="137"/>
      <c r="F3" s="137"/>
      <c r="G3" s="137"/>
      <c r="H3" s="71"/>
      <c r="I3" s="71"/>
      <c r="J3" s="71"/>
      <c r="K3" s="71"/>
      <c r="L3" s="71"/>
      <c r="M3" s="71"/>
      <c r="N3" s="8"/>
      <c r="O3" s="8"/>
      <c r="P3" s="8"/>
      <c r="Q3" s="71"/>
      <c r="U3" s="134"/>
      <c r="W3" s="34" t="s">
        <v>167</v>
      </c>
    </row>
    <row r="4" ht="18.75" customHeight="1" spans="1:23">
      <c r="A4" s="9" t="s">
        <v>180</v>
      </c>
      <c r="B4" s="9" t="s">
        <v>181</v>
      </c>
      <c r="C4" s="9" t="s">
        <v>182</v>
      </c>
      <c r="D4" s="9" t="s">
        <v>183</v>
      </c>
      <c r="E4" s="9" t="s">
        <v>184</v>
      </c>
      <c r="F4" s="9" t="s">
        <v>185</v>
      </c>
      <c r="G4" s="9" t="s">
        <v>186</v>
      </c>
      <c r="H4" s="138" t="s">
        <v>187</v>
      </c>
      <c r="I4" s="89" t="s">
        <v>187</v>
      </c>
      <c r="J4" s="89"/>
      <c r="K4" s="89"/>
      <c r="L4" s="89"/>
      <c r="M4" s="89"/>
      <c r="N4" s="12"/>
      <c r="O4" s="12"/>
      <c r="P4" s="12"/>
      <c r="Q4" s="74" t="s">
        <v>62</v>
      </c>
      <c r="R4" s="89" t="s">
        <v>78</v>
      </c>
      <c r="S4" s="89"/>
      <c r="T4" s="89"/>
      <c r="U4" s="89"/>
      <c r="V4" s="89"/>
      <c r="W4" s="142"/>
    </row>
    <row r="5" ht="18.75" customHeight="1" spans="1:23">
      <c r="A5" s="14"/>
      <c r="B5" s="133"/>
      <c r="C5" s="14"/>
      <c r="D5" s="14"/>
      <c r="E5" s="14"/>
      <c r="F5" s="14"/>
      <c r="G5" s="14"/>
      <c r="H5" s="108" t="s">
        <v>188</v>
      </c>
      <c r="I5" s="138" t="s">
        <v>59</v>
      </c>
      <c r="J5" s="89"/>
      <c r="K5" s="89"/>
      <c r="L5" s="89"/>
      <c r="M5" s="142"/>
      <c r="N5" s="11" t="s">
        <v>189</v>
      </c>
      <c r="O5" s="12"/>
      <c r="P5" s="13"/>
      <c r="Q5" s="9" t="s">
        <v>62</v>
      </c>
      <c r="R5" s="138" t="s">
        <v>78</v>
      </c>
      <c r="S5" s="74" t="s">
        <v>65</v>
      </c>
      <c r="T5" s="89" t="s">
        <v>78</v>
      </c>
      <c r="U5" s="74" t="s">
        <v>67</v>
      </c>
      <c r="V5" s="74" t="s">
        <v>68</v>
      </c>
      <c r="W5" s="144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43" t="s">
        <v>190</v>
      </c>
      <c r="J6" s="9" t="s">
        <v>191</v>
      </c>
      <c r="K6" s="9" t="s">
        <v>192</v>
      </c>
      <c r="L6" s="9" t="s">
        <v>193</v>
      </c>
      <c r="M6" s="9" t="s">
        <v>194</v>
      </c>
      <c r="N6" s="9" t="s">
        <v>59</v>
      </c>
      <c r="O6" s="9" t="s">
        <v>60</v>
      </c>
      <c r="P6" s="9" t="s">
        <v>61</v>
      </c>
      <c r="Q6" s="28"/>
      <c r="R6" s="9" t="s">
        <v>58</v>
      </c>
      <c r="S6" s="9" t="s">
        <v>65</v>
      </c>
      <c r="T6" s="9" t="s">
        <v>195</v>
      </c>
      <c r="U6" s="9" t="s">
        <v>67</v>
      </c>
      <c r="V6" s="9" t="s">
        <v>68</v>
      </c>
      <c r="W6" s="9" t="s">
        <v>69</v>
      </c>
    </row>
    <row r="7" ht="18.75" customHeight="1" spans="1:23">
      <c r="A7" s="111"/>
      <c r="B7" s="111"/>
      <c r="C7" s="111"/>
      <c r="D7" s="111"/>
      <c r="E7" s="111"/>
      <c r="F7" s="111"/>
      <c r="G7" s="111"/>
      <c r="H7" s="111"/>
      <c r="I7" s="93"/>
      <c r="J7" s="16" t="s">
        <v>196</v>
      </c>
      <c r="K7" s="16" t="s">
        <v>192</v>
      </c>
      <c r="L7" s="16" t="s">
        <v>193</v>
      </c>
      <c r="M7" s="16" t="s">
        <v>194</v>
      </c>
      <c r="N7" s="16" t="s">
        <v>192</v>
      </c>
      <c r="O7" s="16" t="s">
        <v>193</v>
      </c>
      <c r="P7" s="16" t="s">
        <v>194</v>
      </c>
      <c r="Q7" s="16" t="s">
        <v>62</v>
      </c>
      <c r="R7" s="16" t="s">
        <v>58</v>
      </c>
      <c r="S7" s="16" t="s">
        <v>65</v>
      </c>
      <c r="T7" s="16" t="s">
        <v>195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9">
        <v>1</v>
      </c>
      <c r="B8" s="139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39">
        <v>8</v>
      </c>
      <c r="I8" s="139">
        <v>9</v>
      </c>
      <c r="J8" s="139">
        <v>10</v>
      </c>
      <c r="K8" s="139">
        <v>11</v>
      </c>
      <c r="L8" s="139">
        <v>12</v>
      </c>
      <c r="M8" s="139">
        <v>13</v>
      </c>
      <c r="N8" s="139">
        <v>14</v>
      </c>
      <c r="O8" s="139">
        <v>15</v>
      </c>
      <c r="P8" s="139">
        <v>16</v>
      </c>
      <c r="Q8" s="139">
        <v>17</v>
      </c>
      <c r="R8" s="139">
        <v>18</v>
      </c>
      <c r="S8" s="139">
        <v>19</v>
      </c>
      <c r="T8" s="139">
        <v>20</v>
      </c>
      <c r="U8" s="139">
        <v>21</v>
      </c>
      <c r="V8" s="139">
        <v>22</v>
      </c>
      <c r="W8" s="139">
        <v>23</v>
      </c>
    </row>
    <row r="9" ht="18.75" customHeight="1" spans="1:23">
      <c r="A9" s="140" t="s">
        <v>71</v>
      </c>
      <c r="B9" s="140"/>
      <c r="C9" s="140"/>
      <c r="D9" s="140"/>
      <c r="E9" s="140"/>
      <c r="F9" s="140"/>
      <c r="G9" s="140"/>
      <c r="H9" s="23">
        <v>1334877.33</v>
      </c>
      <c r="I9" s="23">
        <v>1224877.33</v>
      </c>
      <c r="J9" s="23"/>
      <c r="K9" s="23"/>
      <c r="L9" s="23">
        <v>1224877.33</v>
      </c>
      <c r="M9" s="23"/>
      <c r="N9" s="23"/>
      <c r="O9" s="23"/>
      <c r="P9" s="23"/>
      <c r="Q9" s="23"/>
      <c r="R9" s="23">
        <v>110000</v>
      </c>
      <c r="S9" s="23"/>
      <c r="T9" s="23"/>
      <c r="U9" s="23"/>
      <c r="V9" s="23"/>
      <c r="W9" s="23">
        <v>110000</v>
      </c>
    </row>
    <row r="10" ht="18.75" customHeight="1" spans="1:23">
      <c r="A10" s="141" t="s">
        <v>71</v>
      </c>
      <c r="B10" s="20"/>
      <c r="C10" s="20"/>
      <c r="D10" s="20"/>
      <c r="E10" s="20"/>
      <c r="F10" s="20"/>
      <c r="G10" s="20"/>
      <c r="H10" s="23">
        <v>1334877.33</v>
      </c>
      <c r="I10" s="23">
        <v>1224877.33</v>
      </c>
      <c r="J10" s="23"/>
      <c r="K10" s="23"/>
      <c r="L10" s="23">
        <v>1224877.33</v>
      </c>
      <c r="M10" s="23"/>
      <c r="N10" s="23"/>
      <c r="O10" s="23"/>
      <c r="P10" s="23"/>
      <c r="Q10" s="23"/>
      <c r="R10" s="23">
        <v>110000</v>
      </c>
      <c r="S10" s="23"/>
      <c r="T10" s="23"/>
      <c r="U10" s="23"/>
      <c r="V10" s="23"/>
      <c r="W10" s="23">
        <v>110000</v>
      </c>
    </row>
    <row r="11" ht="18.75" customHeight="1" spans="1:23">
      <c r="A11" s="25"/>
      <c r="B11" s="20" t="s">
        <v>197</v>
      </c>
      <c r="C11" s="20" t="s">
        <v>198</v>
      </c>
      <c r="D11" s="20" t="s">
        <v>88</v>
      </c>
      <c r="E11" s="20" t="s">
        <v>89</v>
      </c>
      <c r="F11" s="20" t="s">
        <v>199</v>
      </c>
      <c r="G11" s="20" t="s">
        <v>200</v>
      </c>
      <c r="H11" s="23">
        <v>257400</v>
      </c>
      <c r="I11" s="23">
        <v>257400</v>
      </c>
      <c r="J11" s="23"/>
      <c r="K11" s="23"/>
      <c r="L11" s="23">
        <v>257400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0" t="s">
        <v>197</v>
      </c>
      <c r="C12" s="20" t="s">
        <v>198</v>
      </c>
      <c r="D12" s="20" t="s">
        <v>88</v>
      </c>
      <c r="E12" s="20" t="s">
        <v>89</v>
      </c>
      <c r="F12" s="20" t="s">
        <v>201</v>
      </c>
      <c r="G12" s="20" t="s">
        <v>202</v>
      </c>
      <c r="H12" s="23">
        <v>288228</v>
      </c>
      <c r="I12" s="23">
        <v>288228</v>
      </c>
      <c r="J12" s="23"/>
      <c r="K12" s="23"/>
      <c r="L12" s="23">
        <v>288228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0" t="s">
        <v>197</v>
      </c>
      <c r="C13" s="20" t="s">
        <v>198</v>
      </c>
      <c r="D13" s="20" t="s">
        <v>88</v>
      </c>
      <c r="E13" s="20" t="s">
        <v>89</v>
      </c>
      <c r="F13" s="20" t="s">
        <v>201</v>
      </c>
      <c r="G13" s="20" t="s">
        <v>202</v>
      </c>
      <c r="H13" s="23">
        <v>66900</v>
      </c>
      <c r="I13" s="23">
        <v>66900</v>
      </c>
      <c r="J13" s="23"/>
      <c r="K13" s="23"/>
      <c r="L13" s="23">
        <v>66900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0" t="s">
        <v>197</v>
      </c>
      <c r="C14" s="20" t="s">
        <v>198</v>
      </c>
      <c r="D14" s="20" t="s">
        <v>88</v>
      </c>
      <c r="E14" s="20" t="s">
        <v>89</v>
      </c>
      <c r="F14" s="20" t="s">
        <v>203</v>
      </c>
      <c r="G14" s="20" t="s">
        <v>204</v>
      </c>
      <c r="H14" s="23">
        <v>6000</v>
      </c>
      <c r="I14" s="23">
        <v>6000</v>
      </c>
      <c r="J14" s="23"/>
      <c r="K14" s="23"/>
      <c r="L14" s="23">
        <v>6000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0" t="s">
        <v>197</v>
      </c>
      <c r="C15" s="20" t="s">
        <v>198</v>
      </c>
      <c r="D15" s="20" t="s">
        <v>88</v>
      </c>
      <c r="E15" s="20" t="s">
        <v>89</v>
      </c>
      <c r="F15" s="20" t="s">
        <v>203</v>
      </c>
      <c r="G15" s="20" t="s">
        <v>204</v>
      </c>
      <c r="H15" s="23">
        <v>1994</v>
      </c>
      <c r="I15" s="23">
        <v>1994</v>
      </c>
      <c r="J15" s="23"/>
      <c r="K15" s="23"/>
      <c r="L15" s="23">
        <v>1994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0" t="s">
        <v>197</v>
      </c>
      <c r="C16" s="20" t="s">
        <v>198</v>
      </c>
      <c r="D16" s="20" t="s">
        <v>88</v>
      </c>
      <c r="E16" s="20" t="s">
        <v>89</v>
      </c>
      <c r="F16" s="20" t="s">
        <v>203</v>
      </c>
      <c r="G16" s="20" t="s">
        <v>204</v>
      </c>
      <c r="H16" s="23">
        <v>21450</v>
      </c>
      <c r="I16" s="23">
        <v>21450</v>
      </c>
      <c r="J16" s="23"/>
      <c r="K16" s="23"/>
      <c r="L16" s="23">
        <v>21450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0" t="s">
        <v>205</v>
      </c>
      <c r="C17" s="20" t="s">
        <v>206</v>
      </c>
      <c r="D17" s="20" t="s">
        <v>88</v>
      </c>
      <c r="E17" s="20" t="s">
        <v>89</v>
      </c>
      <c r="F17" s="20" t="s">
        <v>203</v>
      </c>
      <c r="G17" s="20" t="s">
        <v>204</v>
      </c>
      <c r="H17" s="23">
        <v>111000</v>
      </c>
      <c r="I17" s="23">
        <v>111000</v>
      </c>
      <c r="J17" s="23"/>
      <c r="K17" s="23"/>
      <c r="L17" s="23">
        <v>111000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0" t="s">
        <v>207</v>
      </c>
      <c r="C18" s="20" t="s">
        <v>208</v>
      </c>
      <c r="D18" s="20" t="s">
        <v>98</v>
      </c>
      <c r="E18" s="20" t="s">
        <v>99</v>
      </c>
      <c r="F18" s="20" t="s">
        <v>209</v>
      </c>
      <c r="G18" s="20" t="s">
        <v>210</v>
      </c>
      <c r="H18" s="23">
        <v>108492.48</v>
      </c>
      <c r="I18" s="23">
        <v>108492.48</v>
      </c>
      <c r="J18" s="23"/>
      <c r="K18" s="23"/>
      <c r="L18" s="23">
        <v>108492.48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0" t="s">
        <v>207</v>
      </c>
      <c r="C19" s="20" t="s">
        <v>208</v>
      </c>
      <c r="D19" s="20" t="s">
        <v>100</v>
      </c>
      <c r="E19" s="20" t="s">
        <v>101</v>
      </c>
      <c r="F19" s="20" t="s">
        <v>211</v>
      </c>
      <c r="G19" s="20" t="s">
        <v>212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0" t="s">
        <v>207</v>
      </c>
      <c r="C20" s="20" t="s">
        <v>208</v>
      </c>
      <c r="D20" s="20" t="s">
        <v>106</v>
      </c>
      <c r="E20" s="20" t="s">
        <v>107</v>
      </c>
      <c r="F20" s="20" t="s">
        <v>213</v>
      </c>
      <c r="G20" s="20" t="s">
        <v>214</v>
      </c>
      <c r="H20" s="23">
        <v>48143.54</v>
      </c>
      <c r="I20" s="23">
        <v>48143.54</v>
      </c>
      <c r="J20" s="23"/>
      <c r="K20" s="23"/>
      <c r="L20" s="23">
        <v>48143.54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0" t="s">
        <v>207</v>
      </c>
      <c r="C21" s="20" t="s">
        <v>208</v>
      </c>
      <c r="D21" s="20" t="s">
        <v>108</v>
      </c>
      <c r="E21" s="20" t="s">
        <v>109</v>
      </c>
      <c r="F21" s="20" t="s">
        <v>213</v>
      </c>
      <c r="G21" s="20" t="s">
        <v>214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0" t="s">
        <v>207</v>
      </c>
      <c r="C22" s="20" t="s">
        <v>208</v>
      </c>
      <c r="D22" s="20" t="s">
        <v>110</v>
      </c>
      <c r="E22" s="20" t="s">
        <v>111</v>
      </c>
      <c r="F22" s="20" t="s">
        <v>215</v>
      </c>
      <c r="G22" s="20" t="s">
        <v>216</v>
      </c>
      <c r="H22" s="23">
        <v>1848</v>
      </c>
      <c r="I22" s="23">
        <v>1848</v>
      </c>
      <c r="J22" s="23"/>
      <c r="K22" s="23"/>
      <c r="L22" s="23">
        <v>1848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0" t="s">
        <v>207</v>
      </c>
      <c r="C23" s="20" t="s">
        <v>208</v>
      </c>
      <c r="D23" s="20" t="s">
        <v>88</v>
      </c>
      <c r="E23" s="20" t="s">
        <v>89</v>
      </c>
      <c r="F23" s="20" t="s">
        <v>215</v>
      </c>
      <c r="G23" s="20" t="s">
        <v>216</v>
      </c>
      <c r="H23" s="23">
        <v>730.79</v>
      </c>
      <c r="I23" s="23">
        <v>730.79</v>
      </c>
      <c r="J23" s="23"/>
      <c r="K23" s="23"/>
      <c r="L23" s="23">
        <v>730.79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0" t="s">
        <v>207</v>
      </c>
      <c r="C24" s="20" t="s">
        <v>208</v>
      </c>
      <c r="D24" s="20" t="s">
        <v>110</v>
      </c>
      <c r="E24" s="20" t="s">
        <v>111</v>
      </c>
      <c r="F24" s="20" t="s">
        <v>215</v>
      </c>
      <c r="G24" s="20" t="s">
        <v>216</v>
      </c>
      <c r="H24" s="23">
        <v>1356.16</v>
      </c>
      <c r="I24" s="23">
        <v>1356.16</v>
      </c>
      <c r="J24" s="23"/>
      <c r="K24" s="23"/>
      <c r="L24" s="23">
        <v>1356.16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0" t="s">
        <v>217</v>
      </c>
      <c r="C25" s="20" t="s">
        <v>117</v>
      </c>
      <c r="D25" s="20" t="s">
        <v>116</v>
      </c>
      <c r="E25" s="20" t="s">
        <v>117</v>
      </c>
      <c r="F25" s="20" t="s">
        <v>218</v>
      </c>
      <c r="G25" s="20" t="s">
        <v>117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0" t="s">
        <v>217</v>
      </c>
      <c r="C26" s="20" t="s">
        <v>117</v>
      </c>
      <c r="D26" s="20" t="s">
        <v>116</v>
      </c>
      <c r="E26" s="20" t="s">
        <v>117</v>
      </c>
      <c r="F26" s="20" t="s">
        <v>218</v>
      </c>
      <c r="G26" s="20" t="s">
        <v>117</v>
      </c>
      <c r="H26" s="23">
        <v>81369.36</v>
      </c>
      <c r="I26" s="23">
        <v>81369.36</v>
      </c>
      <c r="J26" s="23"/>
      <c r="K26" s="23"/>
      <c r="L26" s="23">
        <v>81369.36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0" t="s">
        <v>219</v>
      </c>
      <c r="C27" s="20" t="s">
        <v>220</v>
      </c>
      <c r="D27" s="20" t="s">
        <v>88</v>
      </c>
      <c r="E27" s="20" t="s">
        <v>89</v>
      </c>
      <c r="F27" s="20" t="s">
        <v>221</v>
      </c>
      <c r="G27" s="20" t="s">
        <v>222</v>
      </c>
      <c r="H27" s="23">
        <v>16000</v>
      </c>
      <c r="I27" s="23">
        <v>16000</v>
      </c>
      <c r="J27" s="23"/>
      <c r="K27" s="23"/>
      <c r="L27" s="23">
        <v>16000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0" t="s">
        <v>223</v>
      </c>
      <c r="C28" s="20" t="s">
        <v>224</v>
      </c>
      <c r="D28" s="20" t="s">
        <v>88</v>
      </c>
      <c r="E28" s="20" t="s">
        <v>89</v>
      </c>
      <c r="F28" s="20" t="s">
        <v>225</v>
      </c>
      <c r="G28" s="20" t="s">
        <v>172</v>
      </c>
      <c r="H28" s="23">
        <v>2000</v>
      </c>
      <c r="I28" s="23">
        <v>2000</v>
      </c>
      <c r="J28" s="23"/>
      <c r="K28" s="23"/>
      <c r="L28" s="23">
        <v>2000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0" t="s">
        <v>219</v>
      </c>
      <c r="C29" s="20" t="s">
        <v>220</v>
      </c>
      <c r="D29" s="20" t="s">
        <v>88</v>
      </c>
      <c r="E29" s="20" t="s">
        <v>89</v>
      </c>
      <c r="F29" s="20" t="s">
        <v>226</v>
      </c>
      <c r="G29" s="20" t="s">
        <v>227</v>
      </c>
      <c r="H29" s="23">
        <v>5000</v>
      </c>
      <c r="I29" s="23">
        <v>5000</v>
      </c>
      <c r="J29" s="23"/>
      <c r="K29" s="23"/>
      <c r="L29" s="23">
        <v>5000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5"/>
      <c r="B30" s="20" t="s">
        <v>219</v>
      </c>
      <c r="C30" s="20" t="s">
        <v>220</v>
      </c>
      <c r="D30" s="20" t="s">
        <v>88</v>
      </c>
      <c r="E30" s="20" t="s">
        <v>89</v>
      </c>
      <c r="F30" s="20" t="s">
        <v>228</v>
      </c>
      <c r="G30" s="20" t="s">
        <v>229</v>
      </c>
      <c r="H30" s="23">
        <v>2380</v>
      </c>
      <c r="I30" s="23">
        <v>2380</v>
      </c>
      <c r="J30" s="23"/>
      <c r="K30" s="23"/>
      <c r="L30" s="23">
        <v>2380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0" t="s">
        <v>230</v>
      </c>
      <c r="C31" s="20" t="s">
        <v>231</v>
      </c>
      <c r="D31" s="20" t="s">
        <v>88</v>
      </c>
      <c r="E31" s="20" t="s">
        <v>89</v>
      </c>
      <c r="F31" s="20" t="s">
        <v>232</v>
      </c>
      <c r="G31" s="20" t="s">
        <v>231</v>
      </c>
      <c r="H31" s="23">
        <v>5148</v>
      </c>
      <c r="I31" s="23">
        <v>5148</v>
      </c>
      <c r="J31" s="23"/>
      <c r="K31" s="23"/>
      <c r="L31" s="23">
        <v>5148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5"/>
      <c r="B32" s="20" t="s">
        <v>233</v>
      </c>
      <c r="C32" s="20" t="s">
        <v>234</v>
      </c>
      <c r="D32" s="20" t="s">
        <v>88</v>
      </c>
      <c r="E32" s="20" t="s">
        <v>89</v>
      </c>
      <c r="F32" s="20" t="s">
        <v>235</v>
      </c>
      <c r="G32" s="20" t="s">
        <v>236</v>
      </c>
      <c r="H32" s="23">
        <v>83124</v>
      </c>
      <c r="I32" s="23">
        <v>83124</v>
      </c>
      <c r="J32" s="23"/>
      <c r="K32" s="23"/>
      <c r="L32" s="23">
        <v>83124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5"/>
      <c r="B33" s="20" t="s">
        <v>237</v>
      </c>
      <c r="C33" s="20" t="s">
        <v>238</v>
      </c>
      <c r="D33" s="20" t="s">
        <v>88</v>
      </c>
      <c r="E33" s="20" t="s">
        <v>89</v>
      </c>
      <c r="F33" s="20" t="s">
        <v>235</v>
      </c>
      <c r="G33" s="20" t="s">
        <v>236</v>
      </c>
      <c r="H33" s="23">
        <v>3000</v>
      </c>
      <c r="I33" s="23">
        <v>3000</v>
      </c>
      <c r="J33" s="23"/>
      <c r="K33" s="23"/>
      <c r="L33" s="23">
        <v>3000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5"/>
      <c r="B34" s="20" t="s">
        <v>239</v>
      </c>
      <c r="C34" s="20" t="s">
        <v>240</v>
      </c>
      <c r="D34" s="20" t="s">
        <v>96</v>
      </c>
      <c r="E34" s="20" t="s">
        <v>97</v>
      </c>
      <c r="F34" s="20" t="s">
        <v>241</v>
      </c>
      <c r="G34" s="20" t="s">
        <v>242</v>
      </c>
      <c r="H34" s="23">
        <v>22113</v>
      </c>
      <c r="I34" s="23">
        <v>22113</v>
      </c>
      <c r="J34" s="23"/>
      <c r="K34" s="23"/>
      <c r="L34" s="23">
        <v>22113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5"/>
      <c r="B35" s="20" t="s">
        <v>243</v>
      </c>
      <c r="C35" s="20" t="s">
        <v>244</v>
      </c>
      <c r="D35" s="20" t="s">
        <v>88</v>
      </c>
      <c r="E35" s="20" t="s">
        <v>89</v>
      </c>
      <c r="F35" s="20" t="s">
        <v>245</v>
      </c>
      <c r="G35" s="20" t="s">
        <v>246</v>
      </c>
      <c r="H35" s="23">
        <v>91200</v>
      </c>
      <c r="I35" s="23">
        <v>91200</v>
      </c>
      <c r="J35" s="23"/>
      <c r="K35" s="23"/>
      <c r="L35" s="23">
        <v>91200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5"/>
      <c r="B36" s="20" t="s">
        <v>247</v>
      </c>
      <c r="C36" s="20" t="s">
        <v>248</v>
      </c>
      <c r="D36" s="20" t="s">
        <v>88</v>
      </c>
      <c r="E36" s="20" t="s">
        <v>89</v>
      </c>
      <c r="F36" s="20" t="s">
        <v>221</v>
      </c>
      <c r="G36" s="20" t="s">
        <v>222</v>
      </c>
      <c r="H36" s="23">
        <v>76500</v>
      </c>
      <c r="I36" s="23"/>
      <c r="J36" s="23"/>
      <c r="K36" s="23"/>
      <c r="L36" s="23"/>
      <c r="M36" s="23"/>
      <c r="N36" s="23"/>
      <c r="O36" s="23"/>
      <c r="P36" s="23"/>
      <c r="Q36" s="23"/>
      <c r="R36" s="23">
        <v>76500</v>
      </c>
      <c r="S36" s="23"/>
      <c r="T36" s="23"/>
      <c r="U36" s="23"/>
      <c r="V36" s="23"/>
      <c r="W36" s="23">
        <v>76500</v>
      </c>
    </row>
    <row r="37" ht="18.75" customHeight="1" spans="1:23">
      <c r="A37" s="25"/>
      <c r="B37" s="20" t="s">
        <v>247</v>
      </c>
      <c r="C37" s="20" t="s">
        <v>248</v>
      </c>
      <c r="D37" s="20" t="s">
        <v>88</v>
      </c>
      <c r="E37" s="20" t="s">
        <v>89</v>
      </c>
      <c r="F37" s="20" t="s">
        <v>249</v>
      </c>
      <c r="G37" s="20" t="s">
        <v>250</v>
      </c>
      <c r="H37" s="23">
        <v>5000</v>
      </c>
      <c r="I37" s="23"/>
      <c r="J37" s="23"/>
      <c r="K37" s="23"/>
      <c r="L37" s="23"/>
      <c r="M37" s="23"/>
      <c r="N37" s="23"/>
      <c r="O37" s="23"/>
      <c r="P37" s="23"/>
      <c r="Q37" s="23"/>
      <c r="R37" s="23">
        <v>5000</v>
      </c>
      <c r="S37" s="23"/>
      <c r="T37" s="23"/>
      <c r="U37" s="23"/>
      <c r="V37" s="23"/>
      <c r="W37" s="23">
        <v>5000</v>
      </c>
    </row>
    <row r="38" ht="18.75" customHeight="1" spans="1:23">
      <c r="A38" s="25"/>
      <c r="B38" s="20" t="s">
        <v>247</v>
      </c>
      <c r="C38" s="20" t="s">
        <v>248</v>
      </c>
      <c r="D38" s="20" t="s">
        <v>88</v>
      </c>
      <c r="E38" s="20" t="s">
        <v>89</v>
      </c>
      <c r="F38" s="20" t="s">
        <v>226</v>
      </c>
      <c r="G38" s="20" t="s">
        <v>227</v>
      </c>
      <c r="H38" s="23">
        <v>20000</v>
      </c>
      <c r="I38" s="23"/>
      <c r="J38" s="23"/>
      <c r="K38" s="23"/>
      <c r="L38" s="23"/>
      <c r="M38" s="23"/>
      <c r="N38" s="23"/>
      <c r="O38" s="23"/>
      <c r="P38" s="23"/>
      <c r="Q38" s="23"/>
      <c r="R38" s="23">
        <v>20000</v>
      </c>
      <c r="S38" s="23"/>
      <c r="T38" s="23"/>
      <c r="U38" s="23"/>
      <c r="V38" s="23"/>
      <c r="W38" s="23">
        <v>20000</v>
      </c>
    </row>
    <row r="39" ht="18.75" customHeight="1" spans="1:23">
      <c r="A39" s="25"/>
      <c r="B39" s="20" t="s">
        <v>247</v>
      </c>
      <c r="C39" s="20" t="s">
        <v>248</v>
      </c>
      <c r="D39" s="20" t="s">
        <v>88</v>
      </c>
      <c r="E39" s="20" t="s">
        <v>89</v>
      </c>
      <c r="F39" s="20" t="s">
        <v>251</v>
      </c>
      <c r="G39" s="20" t="s">
        <v>252</v>
      </c>
      <c r="H39" s="23">
        <v>5000</v>
      </c>
      <c r="I39" s="23"/>
      <c r="J39" s="23"/>
      <c r="K39" s="23"/>
      <c r="L39" s="23"/>
      <c r="M39" s="23"/>
      <c r="N39" s="23"/>
      <c r="O39" s="23"/>
      <c r="P39" s="23"/>
      <c r="Q39" s="23"/>
      <c r="R39" s="23">
        <v>5000</v>
      </c>
      <c r="S39" s="23"/>
      <c r="T39" s="23"/>
      <c r="U39" s="23"/>
      <c r="V39" s="23"/>
      <c r="W39" s="23">
        <v>5000</v>
      </c>
    </row>
    <row r="40" ht="18.75" customHeight="1" spans="1:23">
      <c r="A40" s="25"/>
      <c r="B40" s="20" t="s">
        <v>247</v>
      </c>
      <c r="C40" s="20" t="s">
        <v>248</v>
      </c>
      <c r="D40" s="20" t="s">
        <v>88</v>
      </c>
      <c r="E40" s="20" t="s">
        <v>89</v>
      </c>
      <c r="F40" s="20" t="s">
        <v>253</v>
      </c>
      <c r="G40" s="20" t="s">
        <v>254</v>
      </c>
      <c r="H40" s="23">
        <v>3500</v>
      </c>
      <c r="I40" s="23"/>
      <c r="J40" s="23"/>
      <c r="K40" s="23"/>
      <c r="L40" s="23"/>
      <c r="M40" s="23"/>
      <c r="N40" s="23"/>
      <c r="O40" s="23"/>
      <c r="P40" s="23"/>
      <c r="Q40" s="23"/>
      <c r="R40" s="23">
        <v>3500</v>
      </c>
      <c r="S40" s="23"/>
      <c r="T40" s="23"/>
      <c r="U40" s="23"/>
      <c r="V40" s="23"/>
      <c r="W40" s="23">
        <v>3500</v>
      </c>
    </row>
    <row r="41" ht="18.75" customHeight="1" spans="1:23">
      <c r="A41" s="22" t="s">
        <v>56</v>
      </c>
      <c r="B41" s="22"/>
      <c r="C41" s="22"/>
      <c r="D41" s="22"/>
      <c r="E41" s="22"/>
      <c r="F41" s="22"/>
      <c r="G41" s="22"/>
      <c r="H41" s="23">
        <v>1334877.33</v>
      </c>
      <c r="I41" s="23">
        <v>1224877.33</v>
      </c>
      <c r="J41" s="23"/>
      <c r="K41" s="23"/>
      <c r="L41" s="23">
        <v>1224877.33</v>
      </c>
      <c r="M41" s="23"/>
      <c r="N41" s="23"/>
      <c r="O41" s="23"/>
      <c r="P41" s="23"/>
      <c r="Q41" s="23"/>
      <c r="R41" s="23">
        <v>110000</v>
      </c>
      <c r="S41" s="23"/>
      <c r="T41" s="23"/>
      <c r="U41" s="23"/>
      <c r="V41" s="23"/>
      <c r="W41" s="23">
        <v>110000</v>
      </c>
    </row>
  </sheetData>
  <mergeCells count="30">
    <mergeCell ref="A2:W2"/>
    <mergeCell ref="A3:G3"/>
    <mergeCell ref="H4:W4"/>
    <mergeCell ref="I5:M5"/>
    <mergeCell ref="N5:P5"/>
    <mergeCell ref="R5:W5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2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7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7"/>
      <c r="W1" s="35" t="s">
        <v>255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"单位名称："&amp;"镇康县妇女联合会"</f>
        <v>单位名称：镇康县妇女联合会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7"/>
      <c r="W3" s="35" t="s">
        <v>167</v>
      </c>
    </row>
    <row r="4" ht="18.75" customHeight="1" spans="1:23">
      <c r="A4" s="9" t="s">
        <v>256</v>
      </c>
      <c r="B4" s="10" t="s">
        <v>181</v>
      </c>
      <c r="C4" s="9" t="s">
        <v>182</v>
      </c>
      <c r="D4" s="9" t="s">
        <v>257</v>
      </c>
      <c r="E4" s="10" t="s">
        <v>183</v>
      </c>
      <c r="F4" s="10" t="s">
        <v>184</v>
      </c>
      <c r="G4" s="10" t="s">
        <v>258</v>
      </c>
      <c r="H4" s="10" t="s">
        <v>259</v>
      </c>
      <c r="I4" s="27" t="s">
        <v>56</v>
      </c>
      <c r="J4" s="11" t="s">
        <v>260</v>
      </c>
      <c r="K4" s="12"/>
      <c r="L4" s="12"/>
      <c r="M4" s="13"/>
      <c r="N4" s="11" t="s">
        <v>189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30" t="s">
        <v>59</v>
      </c>
      <c r="K5" s="131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195</v>
      </c>
      <c r="U5" s="9" t="s">
        <v>67</v>
      </c>
      <c r="V5" s="9" t="s">
        <v>68</v>
      </c>
      <c r="W5" s="9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32" t="s">
        <v>58</v>
      </c>
      <c r="K6" s="94"/>
      <c r="L6" s="28"/>
      <c r="M6" s="28"/>
      <c r="N6" s="28"/>
      <c r="O6" s="28"/>
      <c r="P6" s="28"/>
      <c r="Q6" s="28"/>
      <c r="R6" s="28"/>
      <c r="S6" s="133"/>
      <c r="T6" s="133"/>
      <c r="U6" s="133"/>
      <c r="V6" s="133"/>
      <c r="W6" s="133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3" t="s">
        <v>58</v>
      </c>
      <c r="K7" s="43" t="s">
        <v>261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18.75" customHeight="1" spans="1:23">
      <c r="A9" s="20"/>
      <c r="B9" s="20"/>
      <c r="C9" s="20" t="s">
        <v>262</v>
      </c>
      <c r="D9" s="20"/>
      <c r="E9" s="20"/>
      <c r="F9" s="20"/>
      <c r="G9" s="20"/>
      <c r="H9" s="20"/>
      <c r="I9" s="23">
        <v>10000</v>
      </c>
      <c r="J9" s="23">
        <v>10000</v>
      </c>
      <c r="K9" s="23">
        <v>10000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0" t="s">
        <v>263</v>
      </c>
      <c r="B10" s="30" t="s">
        <v>264</v>
      </c>
      <c r="C10" s="30" t="s">
        <v>262</v>
      </c>
      <c r="D10" s="30" t="s">
        <v>71</v>
      </c>
      <c r="E10" s="30" t="s">
        <v>90</v>
      </c>
      <c r="F10" s="30" t="s">
        <v>91</v>
      </c>
      <c r="G10" s="30" t="s">
        <v>221</v>
      </c>
      <c r="H10" s="30" t="s">
        <v>222</v>
      </c>
      <c r="I10" s="23">
        <v>10000</v>
      </c>
      <c r="J10" s="23">
        <v>10000</v>
      </c>
      <c r="K10" s="23">
        <v>10000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9" t="s">
        <v>56</v>
      </c>
      <c r="B11" s="129"/>
      <c r="C11" s="129"/>
      <c r="D11" s="129"/>
      <c r="E11" s="129"/>
      <c r="F11" s="129"/>
      <c r="G11" s="129"/>
      <c r="H11" s="129"/>
      <c r="I11" s="23">
        <v>10000</v>
      </c>
      <c r="J11" s="23">
        <v>10000</v>
      </c>
      <c r="K11" s="23">
        <v>10000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3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showZeros="0" workbookViewId="0">
      <selection activeCell="A21" sqref="A21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265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9"/>
      <c r="G2" s="5"/>
      <c r="H2" s="69"/>
      <c r="I2" s="69"/>
      <c r="J2" s="5"/>
    </row>
    <row r="3" ht="18.75" customHeight="1" spans="1:8">
      <c r="A3" s="51" t="str">
        <f>"单位名称："&amp;"镇康县妇女联合会"</f>
        <v>单位名称：镇康县妇女联合会</v>
      </c>
      <c r="B3" s="52"/>
      <c r="C3" s="52"/>
      <c r="D3" s="52"/>
      <c r="E3" s="52"/>
      <c r="F3" s="53"/>
      <c r="G3" s="52"/>
      <c r="H3" s="53"/>
    </row>
    <row r="4" ht="18.75" customHeight="1" spans="1:10">
      <c r="A4" s="43" t="s">
        <v>266</v>
      </c>
      <c r="B4" s="43" t="s">
        <v>267</v>
      </c>
      <c r="C4" s="43" t="s">
        <v>268</v>
      </c>
      <c r="D4" s="43" t="s">
        <v>269</v>
      </c>
      <c r="E4" s="43" t="s">
        <v>270</v>
      </c>
      <c r="F4" s="54" t="s">
        <v>271</v>
      </c>
      <c r="G4" s="43" t="s">
        <v>272</v>
      </c>
      <c r="H4" s="54" t="s">
        <v>273</v>
      </c>
      <c r="I4" s="54" t="s">
        <v>274</v>
      </c>
      <c r="J4" s="43" t="s">
        <v>275</v>
      </c>
    </row>
    <row r="5" ht="18.75" customHeight="1" spans="1:10">
      <c r="A5" s="121">
        <v>1</v>
      </c>
      <c r="B5" s="121">
        <v>2</v>
      </c>
      <c r="C5" s="121">
        <v>3</v>
      </c>
      <c r="D5" s="121">
        <v>4</v>
      </c>
      <c r="E5" s="121">
        <v>5</v>
      </c>
      <c r="F5" s="121">
        <v>6</v>
      </c>
      <c r="G5" s="121">
        <v>7</v>
      </c>
      <c r="H5" s="121">
        <v>8</v>
      </c>
      <c r="I5" s="121">
        <v>9</v>
      </c>
      <c r="J5" s="121">
        <v>10</v>
      </c>
    </row>
    <row r="6" ht="18.75" customHeight="1" spans="1:10">
      <c r="A6" s="122" t="s">
        <v>71</v>
      </c>
      <c r="B6" s="46"/>
      <c r="C6" s="46"/>
      <c r="D6" s="46"/>
      <c r="E6" s="48"/>
      <c r="F6" s="123"/>
      <c r="G6" s="48"/>
      <c r="H6" s="123"/>
      <c r="I6" s="123"/>
      <c r="J6" s="48"/>
    </row>
    <row r="7" ht="18.75" customHeight="1" spans="1:10">
      <c r="A7" s="124" t="s">
        <v>71</v>
      </c>
      <c r="B7" s="125"/>
      <c r="C7" s="125"/>
      <c r="D7" s="125"/>
      <c r="E7" s="122"/>
      <c r="F7" s="125"/>
      <c r="G7" s="122"/>
      <c r="H7" s="125"/>
      <c r="I7" s="125"/>
      <c r="J7" s="122"/>
    </row>
    <row r="8" ht="28" customHeight="1" spans="1:10">
      <c r="A8" s="223" t="s">
        <v>262</v>
      </c>
      <c r="B8" s="125" t="s">
        <v>276</v>
      </c>
      <c r="C8" s="125" t="s">
        <v>277</v>
      </c>
      <c r="D8" s="125" t="s">
        <v>278</v>
      </c>
      <c r="E8" s="122" t="s">
        <v>279</v>
      </c>
      <c r="F8" s="125" t="s">
        <v>280</v>
      </c>
      <c r="G8" s="122" t="s">
        <v>281</v>
      </c>
      <c r="H8" s="125" t="s">
        <v>282</v>
      </c>
      <c r="I8" s="125" t="s">
        <v>283</v>
      </c>
      <c r="J8" s="122" t="s">
        <v>284</v>
      </c>
    </row>
    <row r="9" ht="28" customHeight="1" spans="1:10">
      <c r="A9" s="223" t="s">
        <v>262</v>
      </c>
      <c r="B9" s="125" t="s">
        <v>276</v>
      </c>
      <c r="C9" s="125" t="s">
        <v>277</v>
      </c>
      <c r="D9" s="125" t="s">
        <v>285</v>
      </c>
      <c r="E9" s="122" t="s">
        <v>286</v>
      </c>
      <c r="F9" s="125" t="s">
        <v>280</v>
      </c>
      <c r="G9" s="122" t="s">
        <v>287</v>
      </c>
      <c r="H9" s="125" t="s">
        <v>282</v>
      </c>
      <c r="I9" s="125" t="s">
        <v>283</v>
      </c>
      <c r="J9" s="122" t="s">
        <v>288</v>
      </c>
    </row>
    <row r="10" ht="28" customHeight="1" spans="1:10">
      <c r="A10" s="223" t="s">
        <v>262</v>
      </c>
      <c r="B10" s="125" t="s">
        <v>276</v>
      </c>
      <c r="C10" s="125" t="s">
        <v>277</v>
      </c>
      <c r="D10" s="125" t="s">
        <v>289</v>
      </c>
      <c r="E10" s="122" t="s">
        <v>290</v>
      </c>
      <c r="F10" s="125" t="s">
        <v>280</v>
      </c>
      <c r="G10" s="122" t="s">
        <v>291</v>
      </c>
      <c r="H10" s="125" t="s">
        <v>292</v>
      </c>
      <c r="I10" s="125" t="s">
        <v>283</v>
      </c>
      <c r="J10" s="122" t="s">
        <v>293</v>
      </c>
    </row>
    <row r="11" ht="28" customHeight="1" spans="1:10">
      <c r="A11" s="223" t="s">
        <v>262</v>
      </c>
      <c r="B11" s="125" t="s">
        <v>276</v>
      </c>
      <c r="C11" s="125" t="s">
        <v>277</v>
      </c>
      <c r="D11" s="125" t="s">
        <v>294</v>
      </c>
      <c r="E11" s="122" t="s">
        <v>295</v>
      </c>
      <c r="F11" s="125" t="s">
        <v>296</v>
      </c>
      <c r="G11" s="122" t="s">
        <v>281</v>
      </c>
      <c r="H11" s="125" t="s">
        <v>297</v>
      </c>
      <c r="I11" s="125" t="s">
        <v>283</v>
      </c>
      <c r="J11" s="122" t="s">
        <v>298</v>
      </c>
    </row>
    <row r="12" ht="28" customHeight="1" spans="1:10">
      <c r="A12" s="223" t="s">
        <v>262</v>
      </c>
      <c r="B12" s="125" t="s">
        <v>276</v>
      </c>
      <c r="C12" s="125" t="s">
        <v>299</v>
      </c>
      <c r="D12" s="125" t="s">
        <v>300</v>
      </c>
      <c r="E12" s="122" t="s">
        <v>301</v>
      </c>
      <c r="F12" s="125" t="s">
        <v>302</v>
      </c>
      <c r="G12" s="122" t="s">
        <v>303</v>
      </c>
      <c r="H12" s="125"/>
      <c r="I12" s="125" t="s">
        <v>304</v>
      </c>
      <c r="J12" s="122" t="s">
        <v>305</v>
      </c>
    </row>
    <row r="13" ht="28" customHeight="1" spans="1:10">
      <c r="A13" s="223" t="s">
        <v>262</v>
      </c>
      <c r="B13" s="125" t="s">
        <v>276</v>
      </c>
      <c r="C13" s="125" t="s">
        <v>306</v>
      </c>
      <c r="D13" s="125" t="s">
        <v>307</v>
      </c>
      <c r="E13" s="122" t="s">
        <v>308</v>
      </c>
      <c r="F13" s="125" t="s">
        <v>280</v>
      </c>
      <c r="G13" s="122" t="s">
        <v>291</v>
      </c>
      <c r="H13" s="125" t="s">
        <v>292</v>
      </c>
      <c r="I13" s="125" t="s">
        <v>283</v>
      </c>
      <c r="J13" s="122" t="s">
        <v>309</v>
      </c>
    </row>
  </sheetData>
  <mergeCells count="4">
    <mergeCell ref="A2:J2"/>
    <mergeCell ref="A3:H3"/>
    <mergeCell ref="A8:A13"/>
    <mergeCell ref="B8:B13"/>
  </mergeCells>
  <pageMargins left="0.75" right="0.75" top="1" bottom="1" header="0.5" footer="0.5"/>
  <pageSetup paperSize="9" scale="5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4" sqref="A1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101">
        <v>1</v>
      </c>
      <c r="B1" s="102">
        <v>0</v>
      </c>
      <c r="C1" s="101">
        <v>1</v>
      </c>
      <c r="D1" s="103"/>
      <c r="E1" s="103"/>
      <c r="F1" s="35" t="s">
        <v>310</v>
      </c>
    </row>
    <row r="2" ht="36.75" customHeight="1" spans="1:6">
      <c r="A2" s="104" t="str">
        <f>"2025"&amp;"年部门政府性基金预算支出预算表"</f>
        <v>2025年部门政府性基金预算支出预算表</v>
      </c>
      <c r="B2" s="105" t="s">
        <v>311</v>
      </c>
      <c r="C2" s="106"/>
      <c r="D2" s="107"/>
      <c r="E2" s="107"/>
      <c r="F2" s="107"/>
    </row>
    <row r="3" ht="18.75" customHeight="1" spans="1:6">
      <c r="A3" s="6" t="str">
        <f>"单位名称："&amp;"镇康县妇女联合会"</f>
        <v>单位名称：镇康县妇女联合会</v>
      </c>
      <c r="B3" s="6" t="s">
        <v>312</v>
      </c>
      <c r="C3" s="101"/>
      <c r="D3" s="103"/>
      <c r="E3" s="103"/>
      <c r="F3" s="35" t="s">
        <v>1</v>
      </c>
    </row>
    <row r="4" ht="18.75" customHeight="1" spans="1:6">
      <c r="A4" s="108" t="s">
        <v>180</v>
      </c>
      <c r="B4" s="109" t="s">
        <v>73</v>
      </c>
      <c r="C4" s="110" t="s">
        <v>74</v>
      </c>
      <c r="D4" s="12" t="s">
        <v>313</v>
      </c>
      <c r="E4" s="12"/>
      <c r="F4" s="13"/>
    </row>
    <row r="5" ht="18.75" customHeight="1" spans="1:6">
      <c r="A5" s="111"/>
      <c r="B5" s="112"/>
      <c r="C5" s="113"/>
      <c r="D5" s="94" t="s">
        <v>56</v>
      </c>
      <c r="E5" s="94" t="s">
        <v>75</v>
      </c>
      <c r="F5" s="94" t="s">
        <v>76</v>
      </c>
    </row>
    <row r="6" ht="18.75" customHeight="1" spans="1:6">
      <c r="A6" s="114">
        <v>1</v>
      </c>
      <c r="B6" s="115" t="s">
        <v>161</v>
      </c>
      <c r="C6" s="116">
        <v>3</v>
      </c>
      <c r="D6" s="117">
        <v>4</v>
      </c>
      <c r="E6" s="117">
        <v>5</v>
      </c>
      <c r="F6" s="117">
        <v>6</v>
      </c>
    </row>
    <row r="7" ht="18.75" customHeight="1" spans="1:6">
      <c r="A7" s="118"/>
      <c r="B7" s="82"/>
      <c r="C7" s="82"/>
      <c r="D7" s="23"/>
      <c r="E7" s="23"/>
      <c r="F7" s="23"/>
    </row>
    <row r="8" ht="18.75" customHeight="1" spans="1:6">
      <c r="A8" s="118"/>
      <c r="B8" s="82"/>
      <c r="C8" s="82"/>
      <c r="D8" s="23"/>
      <c r="E8" s="23"/>
      <c r="F8" s="23"/>
    </row>
    <row r="9" ht="18.75" customHeight="1" spans="1:6">
      <c r="A9" s="119" t="s">
        <v>56</v>
      </c>
      <c r="B9" s="120"/>
      <c r="C9" s="26"/>
      <c r="D9" s="23"/>
      <c r="E9" s="23"/>
      <c r="F9" s="23"/>
    </row>
    <row r="10" ht="29" customHeight="1" spans="1:1">
      <c r="A10" t="s">
        <v>314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7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" sqref="A1 A1 A1 A1 A1 A1 A1 A1 A1 A1 A1 A1 A1 A1 A1 A1 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4"/>
      <c r="P1" s="34"/>
      <c r="Q1" s="35" t="s">
        <v>315</v>
      </c>
    </row>
    <row r="2" ht="35.25" customHeight="1" spans="1:17">
      <c r="A2" s="36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9"/>
      <c r="L2" s="5"/>
      <c r="M2" s="5"/>
      <c r="N2" s="5"/>
      <c r="O2" s="69"/>
      <c r="P2" s="69"/>
      <c r="Q2" s="5"/>
    </row>
    <row r="3" ht="18.75" customHeight="1" spans="1:17">
      <c r="A3" s="37" t="str">
        <f>"单位名称："&amp;"镇康县妇女联合会"</f>
        <v>单位名称：镇康县妇女联合会</v>
      </c>
      <c r="B3" s="8"/>
      <c r="C3" s="8"/>
      <c r="D3" s="8"/>
      <c r="E3" s="8"/>
      <c r="F3" s="8"/>
      <c r="G3" s="8"/>
      <c r="H3" s="8"/>
      <c r="I3" s="8"/>
      <c r="J3" s="8"/>
      <c r="O3" s="87"/>
      <c r="P3" s="87"/>
      <c r="Q3" s="35" t="s">
        <v>167</v>
      </c>
    </row>
    <row r="4" ht="18.75" customHeight="1" spans="1:17">
      <c r="A4" s="10" t="s">
        <v>316</v>
      </c>
      <c r="B4" s="72" t="s">
        <v>317</v>
      </c>
      <c r="C4" s="72" t="s">
        <v>318</v>
      </c>
      <c r="D4" s="72" t="s">
        <v>319</v>
      </c>
      <c r="E4" s="72" t="s">
        <v>320</v>
      </c>
      <c r="F4" s="72" t="s">
        <v>321</v>
      </c>
      <c r="G4" s="41" t="s">
        <v>187</v>
      </c>
      <c r="H4" s="41"/>
      <c r="I4" s="41"/>
      <c r="J4" s="41"/>
      <c r="K4" s="74"/>
      <c r="L4" s="41"/>
      <c r="M4" s="41"/>
      <c r="N4" s="41"/>
      <c r="O4" s="89"/>
      <c r="P4" s="74"/>
      <c r="Q4" s="42"/>
    </row>
    <row r="5" ht="18.75" customHeight="1" spans="1:17">
      <c r="A5" s="15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322</v>
      </c>
      <c r="J5" s="75" t="s">
        <v>323</v>
      </c>
      <c r="K5" s="98" t="s">
        <v>324</v>
      </c>
      <c r="L5" s="90" t="s">
        <v>78</v>
      </c>
      <c r="M5" s="90"/>
      <c r="N5" s="90"/>
      <c r="O5" s="99"/>
      <c r="P5" s="100"/>
      <c r="Q5" s="77"/>
    </row>
    <row r="6" ht="27" customHeight="1" spans="1:17">
      <c r="A6" s="17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195</v>
      </c>
      <c r="O6" s="93" t="s">
        <v>67</v>
      </c>
      <c r="P6" s="78" t="s">
        <v>68</v>
      </c>
      <c r="Q6" s="77" t="s">
        <v>69</v>
      </c>
    </row>
    <row r="7" ht="18.75" customHeight="1" spans="1:17">
      <c r="A7" s="29">
        <v>1</v>
      </c>
      <c r="B7" s="94">
        <v>2</v>
      </c>
      <c r="C7" s="94">
        <v>3</v>
      </c>
      <c r="D7" s="29">
        <v>4</v>
      </c>
      <c r="E7" s="94">
        <v>5</v>
      </c>
      <c r="F7" s="94">
        <v>6</v>
      </c>
      <c r="G7" s="29">
        <v>7</v>
      </c>
      <c r="H7" s="94">
        <v>8</v>
      </c>
      <c r="I7" s="94">
        <v>9</v>
      </c>
      <c r="J7" s="29">
        <v>10</v>
      </c>
      <c r="K7" s="94">
        <v>11</v>
      </c>
      <c r="L7" s="94">
        <v>12</v>
      </c>
      <c r="M7" s="29">
        <v>13</v>
      </c>
      <c r="N7" s="94">
        <v>14</v>
      </c>
      <c r="O7" s="94">
        <v>15</v>
      </c>
      <c r="P7" s="29">
        <v>16</v>
      </c>
      <c r="Q7" s="94">
        <v>17</v>
      </c>
    </row>
    <row r="8" ht="18.75" customHeight="1" spans="1:17">
      <c r="A8" s="80" t="s">
        <v>71</v>
      </c>
      <c r="B8" s="81"/>
      <c r="C8" s="81"/>
      <c r="D8" s="81"/>
      <c r="E8" s="95"/>
      <c r="F8" s="23">
        <v>3500</v>
      </c>
      <c r="G8" s="23">
        <v>3500</v>
      </c>
      <c r="H8" s="23"/>
      <c r="I8" s="23"/>
      <c r="J8" s="23"/>
      <c r="K8" s="23"/>
      <c r="L8" s="23">
        <v>3500</v>
      </c>
      <c r="M8" s="23"/>
      <c r="N8" s="23"/>
      <c r="O8" s="23"/>
      <c r="P8" s="23"/>
      <c r="Q8" s="23">
        <v>3500</v>
      </c>
    </row>
    <row r="9" ht="18.75" customHeight="1" spans="1:17">
      <c r="A9" s="96" t="s">
        <v>71</v>
      </c>
      <c r="B9" s="81"/>
      <c r="C9" s="81"/>
      <c r="D9" s="81"/>
      <c r="E9" s="95"/>
      <c r="F9" s="23">
        <v>3500</v>
      </c>
      <c r="G9" s="23">
        <v>3500</v>
      </c>
      <c r="H9" s="23"/>
      <c r="I9" s="23"/>
      <c r="J9" s="23"/>
      <c r="K9" s="23"/>
      <c r="L9" s="23">
        <v>3500</v>
      </c>
      <c r="M9" s="23"/>
      <c r="N9" s="23"/>
      <c r="O9" s="23"/>
      <c r="P9" s="23"/>
      <c r="Q9" s="23">
        <v>3500</v>
      </c>
    </row>
    <row r="10" ht="18.75" customHeight="1" spans="1:17">
      <c r="A10" s="224" t="s">
        <v>248</v>
      </c>
      <c r="B10" s="81" t="s">
        <v>325</v>
      </c>
      <c r="C10" s="81" t="s">
        <v>326</v>
      </c>
      <c r="D10" s="81" t="s">
        <v>327</v>
      </c>
      <c r="E10" s="95">
        <v>1</v>
      </c>
      <c r="F10" s="23">
        <v>3500</v>
      </c>
      <c r="G10" s="23">
        <v>3500</v>
      </c>
      <c r="H10" s="23"/>
      <c r="I10" s="23"/>
      <c r="J10" s="23"/>
      <c r="K10" s="23"/>
      <c r="L10" s="23">
        <v>3500</v>
      </c>
      <c r="M10" s="23"/>
      <c r="N10" s="23"/>
      <c r="O10" s="23"/>
      <c r="P10" s="23"/>
      <c r="Q10" s="23">
        <v>3500</v>
      </c>
    </row>
    <row r="11" ht="18.75" customHeight="1" spans="1:17">
      <c r="A11" s="83" t="s">
        <v>56</v>
      </c>
      <c r="B11" s="26"/>
      <c r="C11" s="26"/>
      <c r="D11" s="26"/>
      <c r="E11" s="26"/>
      <c r="F11" s="23">
        <v>3500</v>
      </c>
      <c r="G11" s="23">
        <v>3500</v>
      </c>
      <c r="H11" s="23"/>
      <c r="I11" s="23"/>
      <c r="J11" s="23"/>
      <c r="K11" s="23"/>
      <c r="L11" s="23">
        <v>3500</v>
      </c>
      <c r="M11" s="23"/>
      <c r="N11" s="23"/>
      <c r="O11" s="23"/>
      <c r="P11" s="23"/>
      <c r="Q11" s="23">
        <v>3500</v>
      </c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5"/>
      <c r="B1" s="65"/>
      <c r="C1" s="66"/>
      <c r="D1" s="65"/>
      <c r="E1" s="65"/>
      <c r="F1" s="65"/>
      <c r="G1" s="65"/>
      <c r="H1" s="67"/>
      <c r="I1" s="60"/>
      <c r="J1" s="60"/>
      <c r="K1" s="60"/>
      <c r="L1" s="34"/>
      <c r="M1" s="85"/>
      <c r="N1" s="86" t="s">
        <v>328</v>
      </c>
    </row>
    <row r="2" ht="34.5" customHeight="1" spans="1:14">
      <c r="A2" s="36" t="str">
        <f>"2025"&amp;"年部门政府购买服务预算表"</f>
        <v>2025年部门政府购买服务预算表</v>
      </c>
      <c r="B2" s="68"/>
      <c r="C2" s="69"/>
      <c r="D2" s="68"/>
      <c r="E2" s="68"/>
      <c r="F2" s="68"/>
      <c r="G2" s="68"/>
      <c r="H2" s="70"/>
      <c r="I2" s="68"/>
      <c r="J2" s="68"/>
      <c r="K2" s="68"/>
      <c r="L2" s="69"/>
      <c r="M2" s="70"/>
      <c r="N2" s="68"/>
    </row>
    <row r="3" ht="18.75" customHeight="1" spans="1:14">
      <c r="A3" s="57" t="str">
        <f>"单位名称："&amp;"镇康县妇女联合会"</f>
        <v>单位名称：镇康县妇女联合会</v>
      </c>
      <c r="B3" s="58"/>
      <c r="C3" s="71"/>
      <c r="D3" s="58"/>
      <c r="E3" s="58"/>
      <c r="F3" s="58"/>
      <c r="G3" s="58"/>
      <c r="H3" s="67"/>
      <c r="I3" s="60"/>
      <c r="J3" s="60"/>
      <c r="K3" s="60"/>
      <c r="L3" s="87"/>
      <c r="M3" s="88"/>
      <c r="N3" s="86" t="s">
        <v>167</v>
      </c>
    </row>
    <row r="4" ht="18.75" customHeight="1" spans="1:14">
      <c r="A4" s="10" t="s">
        <v>316</v>
      </c>
      <c r="B4" s="72" t="s">
        <v>329</v>
      </c>
      <c r="C4" s="73" t="s">
        <v>330</v>
      </c>
      <c r="D4" s="41" t="s">
        <v>187</v>
      </c>
      <c r="E4" s="41"/>
      <c r="F4" s="41"/>
      <c r="G4" s="41"/>
      <c r="H4" s="74"/>
      <c r="I4" s="41"/>
      <c r="J4" s="41"/>
      <c r="K4" s="41"/>
      <c r="L4" s="89"/>
      <c r="M4" s="74"/>
      <c r="N4" s="42"/>
    </row>
    <row r="5" ht="18.75" customHeight="1" spans="1:14">
      <c r="A5" s="15"/>
      <c r="B5" s="75"/>
      <c r="C5" s="76"/>
      <c r="D5" s="75" t="s">
        <v>56</v>
      </c>
      <c r="E5" s="75" t="s">
        <v>59</v>
      </c>
      <c r="F5" s="75" t="s">
        <v>331</v>
      </c>
      <c r="G5" s="75" t="s">
        <v>323</v>
      </c>
      <c r="H5" s="76" t="s">
        <v>324</v>
      </c>
      <c r="I5" s="90" t="s">
        <v>78</v>
      </c>
      <c r="J5" s="90"/>
      <c r="K5" s="90"/>
      <c r="L5" s="91"/>
      <c r="M5" s="92"/>
      <c r="N5" s="77"/>
    </row>
    <row r="6" ht="27" customHeight="1" spans="1:14">
      <c r="A6" s="17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195</v>
      </c>
      <c r="L6" s="93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56</v>
      </c>
      <c r="B10" s="26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314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4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showZeros="0" tabSelected="1" workbookViewId="0">
      <selection activeCell="A7" sqref="A7"/>
    </sheetView>
  </sheetViews>
  <sheetFormatPr defaultColWidth="9.14285714285714" defaultRowHeight="14.25" customHeight="1" outlineLevelRow="6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5"/>
      <c r="H1" s="34" t="s">
        <v>332</v>
      </c>
    </row>
    <row r="2" ht="27.75" customHeight="1" spans="1:8">
      <c r="A2" s="56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7" t="str">
        <f>"单位名称："&amp;"镇康县妇女联合会"</f>
        <v>单位名称：镇康县妇女联合会</v>
      </c>
      <c r="B3" s="58"/>
      <c r="C3" s="58"/>
      <c r="D3" s="59"/>
      <c r="E3" s="60"/>
      <c r="F3" s="60"/>
      <c r="G3" s="60"/>
      <c r="H3" s="34" t="s">
        <v>167</v>
      </c>
    </row>
    <row r="4" ht="18.75" customHeight="1" spans="1:8">
      <c r="A4" s="27" t="s">
        <v>333</v>
      </c>
      <c r="B4" s="11" t="s">
        <v>187</v>
      </c>
      <c r="C4" s="12"/>
      <c r="D4" s="12"/>
      <c r="E4" s="11" t="s">
        <v>334</v>
      </c>
      <c r="F4" s="12"/>
      <c r="G4" s="12"/>
      <c r="H4" s="13"/>
    </row>
    <row r="5" ht="18.75" customHeight="1" spans="1:8">
      <c r="A5" s="29"/>
      <c r="B5" s="28" t="s">
        <v>56</v>
      </c>
      <c r="C5" s="10" t="s">
        <v>59</v>
      </c>
      <c r="D5" s="61" t="s">
        <v>331</v>
      </c>
      <c r="E5" s="62" t="s">
        <v>335</v>
      </c>
      <c r="F5" s="62" t="s">
        <v>335</v>
      </c>
      <c r="G5" s="62" t="s">
        <v>335</v>
      </c>
      <c r="H5" s="63" t="s">
        <v>335</v>
      </c>
    </row>
    <row r="6" ht="18.75" customHeight="1" spans="1:8">
      <c r="A6" s="62">
        <v>1</v>
      </c>
      <c r="B6" s="62">
        <v>2</v>
      </c>
      <c r="C6" s="62">
        <v>3</v>
      </c>
      <c r="D6" s="64">
        <v>4</v>
      </c>
      <c r="E6" s="62">
        <v>5</v>
      </c>
      <c r="F6" s="62">
        <v>6</v>
      </c>
      <c r="G6" s="62">
        <v>7</v>
      </c>
      <c r="H6" s="62">
        <v>8</v>
      </c>
    </row>
    <row r="7" ht="28" customHeight="1" spans="1:1">
      <c r="A7" t="s">
        <v>314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pageSetup paperSize="9" scale="7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showZeros="0" workbookViewId="0">
      <selection activeCell="A6" sqref="A6"/>
    </sheetView>
  </sheetViews>
  <sheetFormatPr defaultColWidth="9.14285714285714" defaultRowHeight="12" customHeight="1" outlineLevelRow="5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4" t="s">
        <v>336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50"/>
      <c r="G2" s="5"/>
      <c r="H2" s="50"/>
      <c r="I2" s="50"/>
      <c r="J2" s="5"/>
    </row>
    <row r="3" ht="18.75" customHeight="1" spans="1:8">
      <c r="A3" s="51" t="str">
        <f>"单位名称："&amp;"镇康县妇女联合会"</f>
        <v>单位名称：镇康县妇女联合会</v>
      </c>
      <c r="B3" s="52"/>
      <c r="C3" s="52"/>
      <c r="D3" s="52"/>
      <c r="E3" s="52"/>
      <c r="F3" s="53"/>
      <c r="G3" s="52"/>
      <c r="H3" s="53"/>
    </row>
    <row r="4" ht="18.75" customHeight="1" spans="1:10">
      <c r="A4" s="43" t="s">
        <v>266</v>
      </c>
      <c r="B4" s="43" t="s">
        <v>267</v>
      </c>
      <c r="C4" s="43" t="s">
        <v>268</v>
      </c>
      <c r="D4" s="43" t="s">
        <v>269</v>
      </c>
      <c r="E4" s="43" t="s">
        <v>270</v>
      </c>
      <c r="F4" s="54" t="s">
        <v>271</v>
      </c>
      <c r="G4" s="43" t="s">
        <v>272</v>
      </c>
      <c r="H4" s="54" t="s">
        <v>273</v>
      </c>
      <c r="I4" s="54" t="s">
        <v>274</v>
      </c>
      <c r="J4" s="43" t="s">
        <v>275</v>
      </c>
    </row>
    <row r="5" ht="18.7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54">
        <v>6</v>
      </c>
      <c r="G5" s="43">
        <v>7</v>
      </c>
      <c r="H5" s="54">
        <v>8</v>
      </c>
      <c r="I5" s="54">
        <v>9</v>
      </c>
      <c r="J5" s="43">
        <v>10</v>
      </c>
    </row>
    <row r="6" ht="19" customHeight="1" spans="1:1">
      <c r="A6" t="s">
        <v>314</v>
      </c>
    </row>
  </sheetData>
  <mergeCells count="2">
    <mergeCell ref="A2:J2"/>
    <mergeCell ref="A3:H3"/>
  </mergeCells>
  <pageMargins left="0.75" right="0.75" top="1" bottom="1" header="0.5" footer="0.5"/>
  <pageSetup paperSize="9" scale="6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9"/>
  <sheetViews>
    <sheetView showZeros="0" workbookViewId="0">
      <selection activeCell="B18" sqref="B18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5" t="s">
        <v>337</v>
      </c>
    </row>
    <row r="2" ht="34.5" customHeight="1" spans="1:8">
      <c r="A2" s="36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7" t="str">
        <f>"单位名称："&amp;"镇康县妇女联合会"</f>
        <v>单位名称：镇康县妇女联合会</v>
      </c>
      <c r="B3" s="7"/>
      <c r="C3" s="38"/>
      <c r="H3" s="39" t="s">
        <v>167</v>
      </c>
    </row>
    <row r="4" ht="18.75" customHeight="1" spans="1:8">
      <c r="A4" s="10" t="s">
        <v>180</v>
      </c>
      <c r="B4" s="10" t="s">
        <v>338</v>
      </c>
      <c r="C4" s="10" t="s">
        <v>339</v>
      </c>
      <c r="D4" s="10" t="s">
        <v>340</v>
      </c>
      <c r="E4" s="10" t="s">
        <v>341</v>
      </c>
      <c r="F4" s="40" t="s">
        <v>342</v>
      </c>
      <c r="G4" s="41"/>
      <c r="H4" s="42"/>
    </row>
    <row r="5" ht="18.75" customHeight="1" spans="1:8">
      <c r="A5" s="17"/>
      <c r="B5" s="17"/>
      <c r="C5" s="17"/>
      <c r="D5" s="17"/>
      <c r="E5" s="17"/>
      <c r="F5" s="43" t="s">
        <v>320</v>
      </c>
      <c r="G5" s="43" t="s">
        <v>343</v>
      </c>
      <c r="H5" s="43" t="s">
        <v>344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5">
        <v>7</v>
      </c>
      <c r="H6" s="44">
        <v>8</v>
      </c>
    </row>
    <row r="7" ht="18.75" customHeight="1" spans="1:8">
      <c r="A7" s="46"/>
      <c r="B7" s="46"/>
      <c r="C7" s="46"/>
      <c r="D7" s="46"/>
      <c r="E7" s="46"/>
      <c r="F7" s="47"/>
      <c r="G7" s="23"/>
      <c r="H7" s="23"/>
    </row>
    <row r="8" ht="18.75" customHeight="1" spans="1:8">
      <c r="A8" s="48" t="s">
        <v>56</v>
      </c>
      <c r="B8" s="49"/>
      <c r="C8" s="49"/>
      <c r="D8" s="49"/>
      <c r="E8" s="49"/>
      <c r="F8" s="47"/>
      <c r="G8" s="23"/>
      <c r="H8" s="23"/>
    </row>
    <row r="9" ht="22" customHeight="1" spans="1:1">
      <c r="A9" t="s">
        <v>314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7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:B11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4" t="s">
        <v>345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"单位名称："&amp;"镇康县妇女联合会"</f>
        <v>单位名称：镇康县妇女联合会</v>
      </c>
      <c r="B3" s="7"/>
      <c r="C3" s="7"/>
      <c r="D3" s="7"/>
      <c r="E3" s="7"/>
      <c r="F3" s="7"/>
      <c r="G3" s="7"/>
      <c r="H3" s="8"/>
      <c r="I3" s="8"/>
      <c r="J3" s="8"/>
      <c r="K3" s="3" t="s">
        <v>167</v>
      </c>
    </row>
    <row r="4" ht="18.75" customHeight="1" spans="1:11">
      <c r="A4" s="9" t="s">
        <v>256</v>
      </c>
      <c r="B4" s="9" t="s">
        <v>182</v>
      </c>
      <c r="C4" s="9" t="s">
        <v>257</v>
      </c>
      <c r="D4" s="10" t="s">
        <v>183</v>
      </c>
      <c r="E4" s="10" t="s">
        <v>184</v>
      </c>
      <c r="F4" s="10" t="s">
        <v>258</v>
      </c>
      <c r="G4" s="10" t="s">
        <v>259</v>
      </c>
      <c r="H4" s="27" t="s">
        <v>56</v>
      </c>
      <c r="I4" s="11" t="s">
        <v>346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1" t="s">
        <v>56</v>
      </c>
      <c r="B10" s="31"/>
      <c r="C10" s="32"/>
      <c r="D10" s="32"/>
      <c r="E10" s="32"/>
      <c r="F10" s="32"/>
      <c r="G10" s="32"/>
      <c r="H10" s="23"/>
      <c r="I10" s="23"/>
      <c r="J10" s="23"/>
      <c r="K10" s="23"/>
    </row>
    <row r="11" ht="19" customHeight="1" spans="1:2">
      <c r="A11" s="33" t="s">
        <v>314</v>
      </c>
      <c r="B11" s="33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C33" sqref="C3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347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"单位名称："&amp;"镇康县妇女联合会"</f>
        <v>单位名称：镇康县妇女联合会</v>
      </c>
      <c r="B3" s="7"/>
      <c r="C3" s="7"/>
      <c r="D3" s="7"/>
      <c r="E3" s="8"/>
      <c r="F3" s="8"/>
      <c r="G3" s="3" t="s">
        <v>167</v>
      </c>
    </row>
    <row r="4" ht="18.75" customHeight="1" spans="1:7">
      <c r="A4" s="9" t="s">
        <v>257</v>
      </c>
      <c r="B4" s="9" t="s">
        <v>256</v>
      </c>
      <c r="C4" s="9" t="s">
        <v>182</v>
      </c>
      <c r="D4" s="10" t="s">
        <v>348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10000</v>
      </c>
      <c r="F8" s="23"/>
      <c r="G8" s="23"/>
    </row>
    <row r="9" ht="18.75" customHeight="1" spans="1:7">
      <c r="A9" s="24" t="s">
        <v>71</v>
      </c>
      <c r="B9" s="20"/>
      <c r="C9" s="20"/>
      <c r="D9" s="22"/>
      <c r="E9" s="23">
        <v>10000</v>
      </c>
      <c r="F9" s="23"/>
      <c r="G9" s="23"/>
    </row>
    <row r="10" ht="18.75" customHeight="1" spans="1:7">
      <c r="A10" s="25"/>
      <c r="B10" s="20" t="s">
        <v>349</v>
      </c>
      <c r="C10" s="20" t="s">
        <v>262</v>
      </c>
      <c r="D10" s="22" t="s">
        <v>350</v>
      </c>
      <c r="E10" s="23">
        <v>10000</v>
      </c>
      <c r="F10" s="23"/>
      <c r="G10" s="23"/>
    </row>
    <row r="11" ht="18.75" customHeight="1" spans="1:7">
      <c r="A11" s="22" t="s">
        <v>56</v>
      </c>
      <c r="B11" s="26"/>
      <c r="C11" s="26"/>
      <c r="D11" s="26"/>
      <c r="E11" s="23">
        <v>10000</v>
      </c>
      <c r="F11" s="23"/>
      <c r="G11" s="23"/>
    </row>
    <row r="12" ht="20" customHeight="1" spans="1:1">
      <c r="A12" t="s">
        <v>314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张华芳</cp:lastModifiedBy>
  <dcterms:created xsi:type="dcterms:W3CDTF">2025-03-27T00:46:00Z</dcterms:created>
  <dcterms:modified xsi:type="dcterms:W3CDTF">2025-03-30T12:52:42Z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D01A72933CD444F0AF2F9C88B4CAEFCF_13</vt:lpwstr>
  </property>
  <property fmtid="{D5CDD505-2E9C-101B-9397-08002B2CF9AE}" pid="3" name="KSOProductBuildVer">
    <vt:lpwstr>2052-12.1.0.17145</vt:lpwstr>
  </property>
</Properties>
</file>